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galliard.awsad.allspringglobal.com\data\GCM\Galliard\Shared\REPORTING\Client Reporting\SRFs for Website\"/>
    </mc:Choice>
  </mc:AlternateContent>
  <xr:revisionPtr revIDLastSave="0" documentId="13_ncr:1_{6DB97E72-1C36-4235-A982-A8F4AAD76ED1}" xr6:coauthVersionLast="47" xr6:coauthVersionMax="47" xr10:uidLastSave="{00000000-0000-0000-0000-000000000000}"/>
  <bookViews>
    <workbookView xWindow="-120" yWindow="-120" windowWidth="29040" windowHeight="15720" tabRatio="899" xr2:uid="{00000000-000D-0000-FFFF-FFFF00000000}"/>
  </bookViews>
  <sheets>
    <sheet name="Sep26" sheetId="242" r:id="rId1"/>
    <sheet name="Aug26" sheetId="241" r:id="rId2"/>
    <sheet name="Jul26" sheetId="240" r:id="rId3"/>
    <sheet name="Jun26" sheetId="239" r:id="rId4"/>
    <sheet name="May26" sheetId="238" r:id="rId5"/>
    <sheet name="Apr26" sheetId="237" r:id="rId6"/>
    <sheet name="Mar26" sheetId="236" r:id="rId7"/>
    <sheet name="Feb26" sheetId="235" r:id="rId8"/>
    <sheet name="Jan26" sheetId="234" r:id="rId9"/>
    <sheet name="Dec25" sheetId="233" r:id="rId10"/>
    <sheet name="Nov25" sheetId="231" r:id="rId11"/>
    <sheet name="Oct25" sheetId="230" r:id="rId12"/>
    <sheet name="Sep25" sheetId="229" r:id="rId13"/>
    <sheet name="Aug25" sheetId="228" r:id="rId14"/>
    <sheet name="Jul25" sheetId="227" r:id="rId15"/>
    <sheet name="Jun25" sheetId="226" r:id="rId16"/>
    <sheet name="May25" sheetId="225" r:id="rId17"/>
    <sheet name="Apr25" sheetId="224" r:id="rId18"/>
    <sheet name="Mar25" sheetId="223" r:id="rId19"/>
    <sheet name="Feb25" sheetId="222" r:id="rId20"/>
    <sheet name="Jan25" sheetId="221" r:id="rId21"/>
    <sheet name="Dec24" sheetId="220" r:id="rId22"/>
    <sheet name="Nov24" sheetId="219" r:id="rId23"/>
    <sheet name="Oct24" sheetId="218" r:id="rId24"/>
    <sheet name="Sep24" sheetId="217" r:id="rId25"/>
    <sheet name="Aug24" sheetId="216" r:id="rId26"/>
    <sheet name="Jul24" sheetId="215" r:id="rId27"/>
    <sheet name="Jun24" sheetId="214" r:id="rId28"/>
    <sheet name="May24" sheetId="213" r:id="rId29"/>
    <sheet name="Apr24" sheetId="212" r:id="rId30"/>
    <sheet name="Mar24" sheetId="211" r:id="rId31"/>
    <sheet name="Feb24" sheetId="210" r:id="rId32"/>
    <sheet name="Jan24" sheetId="209" r:id="rId33"/>
    <sheet name="Dec23" sheetId="208" r:id="rId34"/>
    <sheet name="Nov23" sheetId="207" r:id="rId35"/>
    <sheet name="Oct23" sheetId="206" r:id="rId36"/>
    <sheet name="Sep23" sheetId="205" r:id="rId37"/>
    <sheet name="Aug23" sheetId="204" r:id="rId38"/>
    <sheet name="Jul23" sheetId="203" r:id="rId39"/>
    <sheet name="Jun23" sheetId="202" r:id="rId40"/>
    <sheet name="May23" sheetId="201" r:id="rId41"/>
  </sheets>
  <externalReferences>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s>
  <definedNames>
    <definedName name="_xlnm.Print_Area" localSheetId="29">'Apr24'!$A$1:$I$47</definedName>
    <definedName name="_xlnm.Print_Area" localSheetId="17">'Apr25'!$A$1:$I$46</definedName>
    <definedName name="_xlnm.Print_Area" localSheetId="5">'Apr26'!$A$1:$I$46</definedName>
    <definedName name="_xlnm.Print_Area" localSheetId="37">'Aug23'!$A$1:$I$46</definedName>
    <definedName name="_xlnm.Print_Area" localSheetId="25">'Aug24'!$A$1:$I$46</definedName>
    <definedName name="_xlnm.Print_Area" localSheetId="13">'Aug25'!$A$1:$I$46</definedName>
    <definedName name="_xlnm.Print_Area" localSheetId="1">'Aug26'!$A$1:$I$46</definedName>
    <definedName name="_xlnm.Print_Area" localSheetId="33">'Dec23'!$A$1:$I$47</definedName>
    <definedName name="_xlnm.Print_Area" localSheetId="21">'Dec24'!$A$1:$I$46</definedName>
    <definedName name="_xlnm.Print_Area" localSheetId="9">'Dec25'!$A$1:$I$46</definedName>
    <definedName name="_xlnm.Print_Area" localSheetId="31">'Feb24'!$A$1:$I$47</definedName>
    <definedName name="_xlnm.Print_Area" localSheetId="19">'Feb25'!$A$1:$I$46</definedName>
    <definedName name="_xlnm.Print_Area" localSheetId="7">'Feb26'!$A$1:$I$46</definedName>
    <definedName name="_xlnm.Print_Area" localSheetId="32">'Jan24'!$A$1:$I$47</definedName>
    <definedName name="_xlnm.Print_Area" localSheetId="20">'Jan25'!$A$1:$I$46</definedName>
    <definedName name="_xlnm.Print_Area" localSheetId="8">'Jan26'!$A$1:$I$46</definedName>
    <definedName name="_xlnm.Print_Area" localSheetId="38">'Jul23'!$A$1:$I$46</definedName>
    <definedName name="_xlnm.Print_Area" localSheetId="26">'Jul24'!$A$1:$I$46</definedName>
    <definedName name="_xlnm.Print_Area" localSheetId="14">'Jul25'!$A$1:$I$46</definedName>
    <definedName name="_xlnm.Print_Area" localSheetId="2">'Jul26'!$A$1:$I$46</definedName>
    <definedName name="_xlnm.Print_Area" localSheetId="39">'Jun23'!$A$1:$I$46</definedName>
    <definedName name="_xlnm.Print_Area" localSheetId="27">'Jun24'!$A$1:$I$46</definedName>
    <definedName name="_xlnm.Print_Area" localSheetId="15">'Jun25'!$A$1:$I$46</definedName>
    <definedName name="_xlnm.Print_Area" localSheetId="3">'Jun26'!$A$1:$I$46</definedName>
    <definedName name="_xlnm.Print_Area" localSheetId="30">'Mar24'!$A$1:$I$47</definedName>
    <definedName name="_xlnm.Print_Area" localSheetId="18">'Mar25'!$A$1:$I$46</definedName>
    <definedName name="_xlnm.Print_Area" localSheetId="6">'Mar26'!$A$1:$I$46</definedName>
    <definedName name="_xlnm.Print_Area" localSheetId="40">'May23'!$A$1:$I$46</definedName>
    <definedName name="_xlnm.Print_Area" localSheetId="28">'May24'!$A$1:$I$46</definedName>
    <definedName name="_xlnm.Print_Area" localSheetId="16">'May25'!$A$1:$I$46</definedName>
    <definedName name="_xlnm.Print_Area" localSheetId="4">'May26'!$A$1:$I$46</definedName>
    <definedName name="_xlnm.Print_Area" localSheetId="34">'Nov23'!$A$1:$I$47</definedName>
    <definedName name="_xlnm.Print_Area" localSheetId="22">'Nov24'!$A$1:$I$46</definedName>
    <definedName name="_xlnm.Print_Area" localSheetId="10">'Nov25'!$A$1:$I$46</definedName>
    <definedName name="_xlnm.Print_Area" localSheetId="35">'Oct23'!$A$1:$I$46</definedName>
    <definedName name="_xlnm.Print_Area" localSheetId="23">'Oct24'!$A$1:$I$46</definedName>
    <definedName name="_xlnm.Print_Area" localSheetId="11">'Oct25'!$A$1:$I$46</definedName>
    <definedName name="_xlnm.Print_Area" localSheetId="36">'Sep23'!$A$1:$I$46</definedName>
    <definedName name="_xlnm.Print_Area" localSheetId="24">'Sep24'!$A$1:$I$46</definedName>
    <definedName name="_xlnm.Print_Area" localSheetId="12">'Sep25'!$A$1:$I$46</definedName>
    <definedName name="_xlnm.Print_Area" localSheetId="0">'Sep26'!$A$1:$I$46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7" i="242" l="1"/>
  <c r="G16" i="242"/>
  <c r="C44" i="242"/>
  <c r="I43" i="242"/>
  <c r="C43" i="242"/>
  <c r="I42" i="242"/>
  <c r="C42" i="242"/>
  <c r="I41" i="242"/>
  <c r="C41" i="242"/>
  <c r="I40" i="242"/>
  <c r="C40" i="242"/>
  <c r="I39" i="242"/>
  <c r="C39" i="242"/>
  <c r="I38" i="242"/>
  <c r="C38" i="242"/>
  <c r="I37" i="242"/>
  <c r="C37" i="242"/>
  <c r="I33" i="242"/>
  <c r="H33" i="242"/>
  <c r="E33" i="242"/>
  <c r="C33" i="242"/>
  <c r="I32" i="242"/>
  <c r="H32" i="242"/>
  <c r="E32" i="242"/>
  <c r="C32" i="242"/>
  <c r="I31" i="242"/>
  <c r="H31" i="242"/>
  <c r="E31" i="242"/>
  <c r="C31" i="242"/>
  <c r="A31" i="242"/>
  <c r="I30" i="242"/>
  <c r="H30" i="242"/>
  <c r="E30" i="242"/>
  <c r="C30" i="242"/>
  <c r="A30" i="242"/>
  <c r="I29" i="242"/>
  <c r="H29" i="242"/>
  <c r="E29" i="242"/>
  <c r="C29" i="242"/>
  <c r="A29" i="242"/>
  <c r="I28" i="242"/>
  <c r="H28" i="242"/>
  <c r="E28" i="242"/>
  <c r="C28" i="242"/>
  <c r="A28" i="242"/>
  <c r="I27" i="242"/>
  <c r="H27" i="242"/>
  <c r="E27" i="242"/>
  <c r="C27" i="242"/>
  <c r="I26" i="242"/>
  <c r="H26" i="242"/>
  <c r="E26" i="242"/>
  <c r="C26" i="242"/>
  <c r="A26" i="242"/>
  <c r="G21" i="242"/>
  <c r="G20" i="242"/>
  <c r="G19" i="242"/>
  <c r="G18" i="242"/>
  <c r="D13" i="242"/>
  <c r="G17" i="241"/>
  <c r="G16" i="241"/>
  <c r="C44" i="241"/>
  <c r="I43" i="241"/>
  <c r="C43" i="241"/>
  <c r="I42" i="241"/>
  <c r="C42" i="241"/>
  <c r="I41" i="241"/>
  <c r="C41" i="241"/>
  <c r="I40" i="241"/>
  <c r="C40" i="241"/>
  <c r="I39" i="241"/>
  <c r="C39" i="241"/>
  <c r="I38" i="241"/>
  <c r="C38" i="241"/>
  <c r="I37" i="241"/>
  <c r="C37" i="241"/>
  <c r="I33" i="241"/>
  <c r="H33" i="241"/>
  <c r="E33" i="241"/>
  <c r="C33" i="241"/>
  <c r="I32" i="241"/>
  <c r="H32" i="241"/>
  <c r="E32" i="241"/>
  <c r="C32" i="241"/>
  <c r="I31" i="241"/>
  <c r="H31" i="241"/>
  <c r="E31" i="241"/>
  <c r="C31" i="241"/>
  <c r="A31" i="241"/>
  <c r="I30" i="241"/>
  <c r="H30" i="241"/>
  <c r="E30" i="241"/>
  <c r="C30" i="241"/>
  <c r="A30" i="241"/>
  <c r="I29" i="241"/>
  <c r="H29" i="241"/>
  <c r="E29" i="241"/>
  <c r="C29" i="241"/>
  <c r="A29" i="241"/>
  <c r="I28" i="241"/>
  <c r="H28" i="241"/>
  <c r="E28" i="241"/>
  <c r="C28" i="241"/>
  <c r="A28" i="241"/>
  <c r="I27" i="241"/>
  <c r="H27" i="241"/>
  <c r="E27" i="241"/>
  <c r="C27" i="241"/>
  <c r="I26" i="241"/>
  <c r="H26" i="241"/>
  <c r="E26" i="241"/>
  <c r="C26" i="241"/>
  <c r="A26" i="241"/>
  <c r="G21" i="241"/>
  <c r="G20" i="241"/>
  <c r="G19" i="241"/>
  <c r="G18" i="241"/>
  <c r="D13" i="241"/>
  <c r="I33" i="240"/>
  <c r="I32" i="240"/>
  <c r="I31" i="240"/>
  <c r="I30" i="240"/>
  <c r="I29" i="240"/>
  <c r="I28" i="240"/>
  <c r="I27" i="240"/>
  <c r="I26" i="240"/>
  <c r="H33" i="240"/>
  <c r="H32" i="240"/>
  <c r="H31" i="240"/>
  <c r="H30" i="240"/>
  <c r="H29" i="240"/>
  <c r="H28" i="240"/>
  <c r="H27" i="240"/>
  <c r="H26" i="240"/>
  <c r="E33" i="240"/>
  <c r="E32" i="240"/>
  <c r="E31" i="240"/>
  <c r="E30" i="240"/>
  <c r="E29" i="240"/>
  <c r="E28" i="240"/>
  <c r="E27" i="240"/>
  <c r="E26" i="240"/>
  <c r="G17" i="240"/>
  <c r="G16" i="240"/>
  <c r="C44" i="240"/>
  <c r="I43" i="240"/>
  <c r="C43" i="240"/>
  <c r="I42" i="240"/>
  <c r="C42" i="240"/>
  <c r="I41" i="240"/>
  <c r="C41" i="240"/>
  <c r="I40" i="240"/>
  <c r="C40" i="240"/>
  <c r="I39" i="240"/>
  <c r="C39" i="240"/>
  <c r="I38" i="240"/>
  <c r="C38" i="240"/>
  <c r="I37" i="240"/>
  <c r="C37" i="240"/>
  <c r="C33" i="240"/>
  <c r="C32" i="240"/>
  <c r="C31" i="240"/>
  <c r="A31" i="240"/>
  <c r="C30" i="240"/>
  <c r="A30" i="240"/>
  <c r="C29" i="240"/>
  <c r="A29" i="240"/>
  <c r="C28" i="240"/>
  <c r="A28" i="240"/>
  <c r="C27" i="240"/>
  <c r="C26" i="240"/>
  <c r="A26" i="240"/>
  <c r="G21" i="240"/>
  <c r="G20" i="240"/>
  <c r="G19" i="240"/>
  <c r="G18" i="240"/>
  <c r="D13" i="240"/>
  <c r="A31" i="238"/>
  <c r="A30" i="238"/>
  <c r="A29" i="238"/>
  <c r="A28" i="238"/>
  <c r="A26" i="238"/>
  <c r="G17" i="235"/>
  <c r="G16" i="235"/>
  <c r="C44" i="235"/>
  <c r="I43" i="235"/>
  <c r="C43" i="235"/>
  <c r="I42" i="235"/>
  <c r="C42" i="235"/>
  <c r="I41" i="235"/>
  <c r="C41" i="235"/>
  <c r="I40" i="235"/>
  <c r="C40" i="235"/>
  <c r="I39" i="235"/>
  <c r="C39" i="235"/>
  <c r="I38" i="235"/>
  <c r="C38" i="235"/>
  <c r="I37" i="235"/>
  <c r="C37" i="235"/>
  <c r="I33" i="235"/>
  <c r="H33" i="235"/>
  <c r="E33" i="235"/>
  <c r="C33" i="235"/>
  <c r="I32" i="235"/>
  <c r="H32" i="235"/>
  <c r="E32" i="235"/>
  <c r="C32" i="235"/>
  <c r="I31" i="235"/>
  <c r="H31" i="235"/>
  <c r="E31" i="235"/>
  <c r="C31" i="235"/>
  <c r="A31" i="235"/>
  <c r="I30" i="235"/>
  <c r="H30" i="235"/>
  <c r="E30" i="235"/>
  <c r="C30" i="235"/>
  <c r="A30" i="235"/>
  <c r="I29" i="235"/>
  <c r="H29" i="235"/>
  <c r="E29" i="235"/>
  <c r="C29" i="235"/>
  <c r="A29" i="235"/>
  <c r="I28" i="235"/>
  <c r="H28" i="235"/>
  <c r="E28" i="235"/>
  <c r="C28" i="235"/>
  <c r="A28" i="235"/>
  <c r="I27" i="235"/>
  <c r="H27" i="235"/>
  <c r="E27" i="235"/>
  <c r="C27" i="235"/>
  <c r="I26" i="235"/>
  <c r="H26" i="235"/>
  <c r="E26" i="235"/>
  <c r="C26" i="235"/>
  <c r="A26" i="235"/>
  <c r="G22" i="235"/>
  <c r="G21" i="235"/>
  <c r="G20" i="235"/>
  <c r="G19" i="235"/>
  <c r="G18" i="235"/>
  <c r="D13" i="235"/>
  <c r="G17" i="219" l="1"/>
  <c r="G16" i="219"/>
  <c r="G17" i="218"/>
  <c r="G16" i="218"/>
  <c r="G17" i="217"/>
  <c r="G16" i="217"/>
  <c r="G17" i="216"/>
  <c r="G16" i="216"/>
  <c r="G17" i="215"/>
  <c r="G16" i="215"/>
  <c r="G17" i="214"/>
  <c r="G16" i="214"/>
  <c r="G17" i="213"/>
  <c r="G16" i="213"/>
  <c r="G17" i="212"/>
  <c r="G16" i="212"/>
  <c r="G17" i="211"/>
  <c r="G16" i="211"/>
  <c r="G17" i="210"/>
  <c r="G16" i="210"/>
  <c r="G17" i="209"/>
  <c r="G16" i="209"/>
  <c r="G17" i="208"/>
  <c r="G16" i="208"/>
  <c r="G17" i="207"/>
  <c r="G16" i="207"/>
  <c r="G17" i="206"/>
  <c r="G16" i="206"/>
  <c r="G17" i="205"/>
  <c r="G16" i="205"/>
  <c r="G17" i="204"/>
  <c r="G16" i="204"/>
  <c r="G17" i="203"/>
  <c r="G16" i="203"/>
  <c r="G17" i="202"/>
  <c r="G16" i="202"/>
  <c r="G17" i="201"/>
  <c r="G16" i="201"/>
</calcChain>
</file>

<file path=xl/sharedStrings.xml><?xml version="1.0" encoding="utf-8"?>
<sst xmlns="http://schemas.openxmlformats.org/spreadsheetml/2006/main" count="2596" uniqueCount="65">
  <si>
    <t>Fund Overview as of</t>
  </si>
  <si>
    <t>Fund Facts</t>
  </si>
  <si>
    <t>Fund Characteristics</t>
  </si>
  <si>
    <t>Number of Underlying Issues</t>
  </si>
  <si>
    <t>Market to Book Value Ratio</t>
  </si>
  <si>
    <t>Issuer</t>
  </si>
  <si>
    <t>S&amp;P Rating</t>
  </si>
  <si>
    <t>Guaranteed Investment Contracts (GICs)</t>
  </si>
  <si>
    <t>Cash/Equivalents</t>
  </si>
  <si>
    <t>Fund (%)</t>
  </si>
  <si>
    <t>U.S. Government Securities</t>
  </si>
  <si>
    <t>Other U.S. Government</t>
  </si>
  <si>
    <t>Mortgage Backed Securities (MBS)</t>
  </si>
  <si>
    <t>Asset Backed Securities (ABS)</t>
  </si>
  <si>
    <r>
      <t>Annualized Turnover Rate</t>
    </r>
    <r>
      <rPr>
        <vertAlign val="superscript"/>
        <sz val="9"/>
        <rFont val="Arial"/>
        <family val="2"/>
      </rPr>
      <t>2</t>
    </r>
  </si>
  <si>
    <t>Number of Investment Contract Issuers</t>
  </si>
  <si>
    <t>AA-</t>
  </si>
  <si>
    <t>Metropolitan Life Ins. Co.</t>
  </si>
  <si>
    <t>Effective Duration</t>
  </si>
  <si>
    <t>Prudential Ins. Co. of America</t>
  </si>
  <si>
    <t>A</t>
  </si>
  <si>
    <t>Investment Contract Issuers</t>
  </si>
  <si>
    <t>Galliard</t>
  </si>
  <si>
    <t>AA+</t>
  </si>
  <si>
    <t>Pacific Life Ins. Co.</t>
  </si>
  <si>
    <t>A+</t>
  </si>
  <si>
    <t>American General Life Ins. Co.</t>
  </si>
  <si>
    <t>Jennison Assoc.</t>
  </si>
  <si>
    <t>Cash</t>
  </si>
  <si>
    <t>TCW</t>
  </si>
  <si>
    <r>
      <t>Subadvisor Diversification</t>
    </r>
    <r>
      <rPr>
        <b/>
        <vertAlign val="superscript"/>
        <sz val="9"/>
        <rFont val="Arial"/>
        <family val="2"/>
      </rPr>
      <t>3</t>
    </r>
  </si>
  <si>
    <t>3: Total % of portfolio may not add due to rounding.</t>
  </si>
  <si>
    <r>
      <t>Sector Allocation of the Underlying Fixed Income Portfolio</t>
    </r>
    <r>
      <rPr>
        <b/>
        <vertAlign val="superscript"/>
        <sz val="9"/>
        <rFont val="Arial"/>
        <family val="2"/>
      </rPr>
      <t>3</t>
    </r>
  </si>
  <si>
    <t>Massachusetts Mutual Life Ins. Co.</t>
  </si>
  <si>
    <t>Corporate/Taxable Muni/Not for Profit</t>
  </si>
  <si>
    <t>Payden &amp; Rygel</t>
  </si>
  <si>
    <t xml:space="preserve">Income Research+Management </t>
  </si>
  <si>
    <t xml:space="preserve">Dodge &amp; Cox </t>
  </si>
  <si>
    <t>GIC</t>
  </si>
  <si>
    <t>Sovereign/Supranationals</t>
  </si>
  <si>
    <r>
      <t>Quality Allocation of the Underlying Fixed Income Portfolio</t>
    </r>
    <r>
      <rPr>
        <b/>
        <vertAlign val="superscript"/>
        <sz val="9"/>
        <rFont val="Arial"/>
        <family val="2"/>
      </rPr>
      <t>3</t>
    </r>
  </si>
  <si>
    <t>AAA</t>
  </si>
  <si>
    <t>AA</t>
  </si>
  <si>
    <t>BBB</t>
  </si>
  <si>
    <t>Under BBB</t>
  </si>
  <si>
    <t>NR</t>
  </si>
  <si>
    <t>State Street Bank and Trust Co.</t>
  </si>
  <si>
    <t>Transamerica Life Ins. Co.</t>
  </si>
  <si>
    <t>Principal Life Ins. Co.</t>
  </si>
  <si>
    <t>Galliard Managed Income Fund Core/
Galliard Managed Income Fund D</t>
  </si>
  <si>
    <r>
      <t>Galliard Managed Income Fund Core Blended Yield (before investment mgmt. fees)</t>
    </r>
    <r>
      <rPr>
        <vertAlign val="superscript"/>
        <sz val="9"/>
        <rFont val="Arial"/>
        <family val="2"/>
      </rPr>
      <t>1</t>
    </r>
  </si>
  <si>
    <t>Galliard Managed Income Fund Core Assets</t>
  </si>
  <si>
    <t>Galliard Managed Income Fund D Blended Yield (after fees)</t>
  </si>
  <si>
    <r>
      <rPr>
        <b/>
        <sz val="8"/>
        <rFont val="Arial"/>
        <family val="2"/>
      </rPr>
      <t xml:space="preserve">Past performance is not an indication of how the investment will perform in the future. </t>
    </r>
    <r>
      <rPr>
        <sz val="8"/>
        <rFont val="Arial"/>
        <family val="2"/>
      </rPr>
      <t xml:space="preserve">
1: The Fund's blended yield is the weighted average of all of the investment contracts' individual crediting rates and the yield on the cash equivalents held by the Fund as of the date reported. Amounts designated as "before investment management fees” include all income, realized and unrealized capital gains and losses and all annual fund operating expenses. These amounts also include all subadvisor fees, audit and valuation fees.  Amounts designated as "after fees" is net of all fees including investment management fees.
</t>
    </r>
    <r>
      <rPr>
        <b/>
        <sz val="8"/>
        <rFont val="Arial"/>
        <family val="2"/>
      </rPr>
      <t>FOR INSTITUTIONAL INVESTOR USE ONLY.</t>
    </r>
  </si>
  <si>
    <t xml:space="preserve">*Effective April 1, 2022, this fund’s name has changed to Galliard Managed Income Fund. SEI Trust Company has also accepted appointment as the duly appointed successor trustee to Wells Fargo Bank, N.A.  </t>
  </si>
  <si>
    <t>2: Turnover rate is as of 12/31/2022</t>
  </si>
  <si>
    <t>Metropolitan Tower Life Ins. Co.</t>
  </si>
  <si>
    <t>2: Turnover rate is as of 12/31/2023</t>
  </si>
  <si>
    <t xml:space="preserve">Ramirez Asset Management </t>
  </si>
  <si>
    <t>2: Turnover rate is as of 12/31/2024</t>
  </si>
  <si>
    <t>2: Turnover rate is as of 12/31/2025</t>
  </si>
  <si>
    <t>Nationwide Life Ins. Co.</t>
  </si>
  <si>
    <t>SEI Trust Company (the “Trustee”) serves as the Trustee of the Fund and maintains ultimate fiduciary authority over the management of, and the investments made, in the Fund. The Fund is part of a Collective Investment Trust (the “Trust”) operated by the Trustee. The Trustee is a trust company organized under the laws of the Commonwealth of Pennsylvania and wholly owned subsidiary of SEI Investments Company (SEI). The Trust is not a mutual fund, as defined under the investment company act of 1940, as amended.
A collective investment trust fund (CIT) is a pooled investment vehicle that is exempt from SEC registration as an investment company under Section 3(c)(11) of the Investment Company Act of 1940 and maintained by a bank or trust company for the collective investment of qualified retirement plans. The Fund is managed by SEI Trust Company, the trustee, based on the investment advice of Galliard Capital Management. Galliard receives no management fee for its role as Investment Advisor.</t>
  </si>
  <si>
    <t>The Fund’s investment contracts are designed to allow for participant transactions at book value. A principal risk of the Fund is investment contract risk. This includes the risk that the issuer will default on its obligation under the contract or that another event of default may occur under the contract rendering it invalid; that the contract will lapse before a replacement contract with favorable terms can be secured; or that the occurrence of certain other events including employer-initiated events, could cause the contract to lose its book value withdrawal features. These risks may result in a loss in value to a contract holder. Other primary risks include default risk, which is the possibility that instruments the Fund holds will not meet scheduled interest and/or principal payments; interest rate risk, which includes the risk of reinvesting cash flows at lower interest rates; and liquidity risk, which includes the effect of very large unexpected withdrawals on the Fund’s total value. The occurrence of any of these events could cause the Fund to lose value.</t>
  </si>
  <si>
    <t>New York Life Ins. and Annuity Corp.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</si>
</sst>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m/d/yy;@"/>
    <numFmt numFmtId="165" formatCode="0.0%"/>
    <numFmt numFmtId="166" formatCode="_-* #,##0.00_р_._-;\-* #,##0.00_р_._-;_-* &quot;-&quot;??_р_._-;_-@_-"/>
    <numFmt numFmtId="167" formatCode="_(* #,##0_);_(* \(#,##0\);_(* &quot;-&quot;??_);_(@_)"/>
  </numFmts>
  <fonts count="17"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sz val="9"/>
      <name val="Arial"/>
      <family val="2"/>
    </font>
    <font>
      <vertAlign val="superscript"/>
      <sz val="9"/>
      <name val="Arial"/>
      <family val="2"/>
    </font>
    <font>
      <i/>
      <sz val="9"/>
      <name val="Arial"/>
      <family val="2"/>
    </font>
    <font>
      <b/>
      <sz val="9"/>
      <name val="Arial"/>
      <family val="2"/>
    </font>
    <font>
      <b/>
      <sz val="10"/>
      <name val="Arial"/>
      <family val="2"/>
    </font>
    <font>
      <vertAlign val="superscript"/>
      <sz val="11"/>
      <name val="Arial"/>
      <family val="2"/>
    </font>
    <font>
      <b/>
      <sz val="8"/>
      <name val="Arial"/>
      <family val="2"/>
    </font>
    <font>
      <b/>
      <vertAlign val="superscript"/>
      <sz val="9"/>
      <name val="Arial"/>
      <family val="2"/>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9">
    <border>
      <left/>
      <right/>
      <top/>
      <bottom/>
      <diagonal/>
    </border>
    <border>
      <left/>
      <right/>
      <top/>
      <bottom style="thin">
        <color theme="0" tint="-0.34998626667073579"/>
      </bottom>
      <diagonal/>
    </border>
    <border>
      <left/>
      <right/>
      <top style="thin">
        <color theme="0" tint="-0.34998626667073579"/>
      </top>
      <bottom/>
      <diagonal/>
    </border>
    <border>
      <left/>
      <right/>
      <top style="thin">
        <color theme="0" tint="-0.34998626667073579"/>
      </top>
      <bottom style="thin">
        <color theme="0" tint="-0.34998626667073579"/>
      </bottom>
      <diagonal/>
    </border>
    <border>
      <left/>
      <right/>
      <top/>
      <bottom style="medium">
        <color rgb="FF677C8C"/>
      </bottom>
      <diagonal/>
    </border>
    <border>
      <left/>
      <right style="thin">
        <color rgb="FF677C8C"/>
      </right>
      <top/>
      <bottom/>
      <diagonal/>
    </border>
    <border>
      <left style="thin">
        <color rgb="FF677C8C"/>
      </left>
      <right/>
      <top/>
      <bottom/>
      <diagonal/>
    </border>
    <border>
      <left/>
      <right/>
      <top style="thin">
        <color theme="0" tint="-0.34998626667073579"/>
      </top>
      <bottom style="medium">
        <color rgb="FF677C8C"/>
      </bottom>
      <diagonal/>
    </border>
    <border>
      <left/>
      <right/>
      <top style="thin">
        <color indexed="64"/>
      </top>
      <bottom/>
      <diagonal/>
    </border>
  </borders>
  <cellStyleXfs count="54">
    <xf numFmtId="0" fontId="0" fillId="0" borderId="0"/>
    <xf numFmtId="0" fontId="7" fillId="0" borderId="0"/>
    <xf numFmtId="0" fontId="7" fillId="0" borderId="0" applyFill="0"/>
    <xf numFmtId="0" fontId="7" fillId="0" borderId="0"/>
    <xf numFmtId="0" fontId="7" fillId="0" borderId="0" applyFill="0"/>
    <xf numFmtId="44" fontId="7" fillId="0" borderId="0" applyFont="0" applyFill="0" applyBorder="0" applyAlignment="0" applyProtection="0"/>
    <xf numFmtId="9" fontId="7" fillId="0" borderId="0" applyFont="0" applyFill="0" applyBorder="0" applyAlignment="0" applyProtection="0"/>
    <xf numFmtId="0" fontId="6" fillId="0" borderId="0"/>
    <xf numFmtId="42" fontId="7" fillId="0" borderId="0" applyFont="0" applyFill="0" applyBorder="0" applyAlignment="0" applyProtection="0"/>
    <xf numFmtId="43" fontId="7" fillId="0" borderId="0" applyFont="0" applyFill="0" applyBorder="0" applyAlignment="0" applyProtection="0"/>
    <xf numFmtId="41" fontId="7" fillId="0" borderId="0" applyFont="0" applyFill="0" applyBorder="0" applyAlignment="0" applyProtection="0"/>
    <xf numFmtId="0" fontId="5" fillId="0" borderId="0"/>
    <xf numFmtId="44" fontId="7" fillId="0" borderId="0" applyFont="0" applyFill="0" applyBorder="0" applyAlignment="0" applyProtection="0"/>
    <xf numFmtId="9" fontId="5"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166" fontId="5"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166" fontId="5" fillId="0" borderId="0" applyFont="0" applyFill="0" applyBorder="0" applyAlignment="0" applyProtection="0"/>
    <xf numFmtId="44" fontId="7" fillId="0" borderId="0" applyFont="0" applyFill="0" applyBorder="0" applyAlignment="0" applyProtection="0"/>
    <xf numFmtId="166" fontId="5" fillId="0" borderId="0" applyFont="0" applyFill="0" applyBorder="0" applyAlignment="0" applyProtection="0"/>
    <xf numFmtId="44" fontId="7" fillId="0" borderId="0" applyFont="0" applyFill="0" applyBorder="0" applyAlignment="0" applyProtection="0"/>
    <xf numFmtId="166" fontId="5" fillId="0" borderId="0" applyFont="0" applyFill="0" applyBorder="0" applyAlignment="0" applyProtection="0"/>
    <xf numFmtId="44" fontId="7"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0" fontId="4" fillId="0" borderId="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0" fontId="3" fillId="0" borderId="0"/>
    <xf numFmtId="44" fontId="7" fillId="0" borderId="0" applyFont="0" applyFill="0" applyBorder="0" applyAlignment="0" applyProtection="0"/>
    <xf numFmtId="9" fontId="3"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166" fontId="3"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166" fontId="3" fillId="0" borderId="0" applyFont="0" applyFill="0" applyBorder="0" applyAlignment="0" applyProtection="0"/>
    <xf numFmtId="44" fontId="7" fillId="0" borderId="0" applyFont="0" applyFill="0" applyBorder="0" applyAlignment="0" applyProtection="0"/>
    <xf numFmtId="166" fontId="3" fillId="0" borderId="0" applyFont="0" applyFill="0" applyBorder="0" applyAlignment="0" applyProtection="0"/>
    <xf numFmtId="44" fontId="7" fillId="0" borderId="0" applyFont="0" applyFill="0" applyBorder="0" applyAlignment="0" applyProtection="0"/>
    <xf numFmtId="166" fontId="3" fillId="0" borderId="0" applyFont="0" applyFill="0" applyBorder="0" applyAlignment="0" applyProtection="0"/>
    <xf numFmtId="44" fontId="7" fillId="0" borderId="0" applyFont="0" applyFill="0" applyBorder="0" applyAlignment="0" applyProtection="0"/>
    <xf numFmtId="166" fontId="3" fillId="0" borderId="0" applyFont="0" applyFill="0" applyBorder="0" applyAlignment="0" applyProtection="0"/>
    <xf numFmtId="44" fontId="7"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0" fontId="2" fillId="0" borderId="0"/>
    <xf numFmtId="44" fontId="7" fillId="0" borderId="0" applyFont="0" applyFill="0" applyBorder="0" applyAlignment="0" applyProtection="0"/>
    <xf numFmtId="43" fontId="7" fillId="0" borderId="0" applyFont="0" applyFill="0" applyBorder="0" applyAlignment="0" applyProtection="0"/>
    <xf numFmtId="9" fontId="1" fillId="0" borderId="0" applyFont="0" applyFill="0" applyBorder="0" applyAlignment="0" applyProtection="0"/>
  </cellStyleXfs>
  <cellXfs count="70">
    <xf numFmtId="0" fontId="0" fillId="0" borderId="0" xfId="0"/>
    <xf numFmtId="0" fontId="9" fillId="2" borderId="5" xfId="1" applyFont="1" applyFill="1" applyBorder="1" applyAlignment="1" applyProtection="1">
      <alignment vertical="center"/>
      <protection hidden="1"/>
    </xf>
    <xf numFmtId="0" fontId="9" fillId="2" borderId="0" xfId="1" applyFont="1" applyFill="1" applyAlignment="1" applyProtection="1">
      <alignment vertical="center"/>
      <protection hidden="1"/>
    </xf>
    <xf numFmtId="0" fontId="9" fillId="2" borderId="5" xfId="1" applyFont="1" applyFill="1" applyBorder="1" applyProtection="1">
      <protection hidden="1"/>
    </xf>
    <xf numFmtId="0" fontId="13" fillId="2" borderId="0" xfId="1" applyFont="1" applyFill="1" applyAlignment="1" applyProtection="1">
      <alignment horizontal="left" vertical="center" wrapText="1"/>
      <protection hidden="1"/>
    </xf>
    <xf numFmtId="0" fontId="9" fillId="2" borderId="0" xfId="1" applyFont="1" applyFill="1" applyProtection="1">
      <protection hidden="1"/>
    </xf>
    <xf numFmtId="0" fontId="12" fillId="2" borderId="0" xfId="1" applyFont="1" applyFill="1" applyAlignment="1" applyProtection="1">
      <alignment vertical="center"/>
      <protection hidden="1"/>
    </xf>
    <xf numFmtId="0" fontId="12" fillId="2" borderId="1" xfId="1" applyFont="1" applyFill="1" applyBorder="1" applyAlignment="1" applyProtection="1">
      <alignment vertical="center"/>
      <protection hidden="1"/>
    </xf>
    <xf numFmtId="0" fontId="9" fillId="2" borderId="1" xfId="1" applyFont="1" applyFill="1" applyBorder="1" applyAlignment="1" applyProtection="1">
      <alignment vertical="center"/>
      <protection hidden="1"/>
    </xf>
    <xf numFmtId="0" fontId="9" fillId="2" borderId="4" xfId="1" applyFont="1" applyFill="1" applyBorder="1" applyAlignment="1" applyProtection="1">
      <alignment horizontal="left" vertical="center" indent="1"/>
      <protection hidden="1"/>
    </xf>
    <xf numFmtId="44" fontId="9" fillId="0" borderId="4" xfId="5" applyFont="1" applyFill="1" applyBorder="1" applyAlignment="1" applyProtection="1">
      <alignment horizontal="left" vertical="center"/>
      <protection hidden="1"/>
    </xf>
    <xf numFmtId="0" fontId="9" fillId="2" borderId="0" xfId="1" applyFont="1" applyFill="1" applyAlignment="1" applyProtection="1">
      <alignment horizontal="left" vertical="center" indent="1"/>
      <protection hidden="1"/>
    </xf>
    <xf numFmtId="0" fontId="9" fillId="3" borderId="0" xfId="1" applyFont="1" applyFill="1" applyAlignment="1" applyProtection="1">
      <alignment horizontal="left" vertical="center" indent="2"/>
      <protection hidden="1"/>
    </xf>
    <xf numFmtId="0" fontId="9" fillId="3" borderId="0" xfId="1" applyFont="1" applyFill="1" applyAlignment="1" applyProtection="1">
      <alignment horizontal="left" vertical="center" indent="1"/>
      <protection hidden="1"/>
    </xf>
    <xf numFmtId="10" fontId="9" fillId="3" borderId="0" xfId="6" applyNumberFormat="1" applyFont="1" applyFill="1" applyBorder="1" applyAlignment="1" applyProtection="1">
      <alignment horizontal="left" vertical="center" indent="1"/>
      <protection hidden="1"/>
    </xf>
    <xf numFmtId="0" fontId="9" fillId="2" borderId="3" xfId="1" applyFont="1" applyFill="1" applyBorder="1" applyAlignment="1" applyProtection="1">
      <alignment horizontal="left" vertical="center" indent="1"/>
      <protection hidden="1"/>
    </xf>
    <xf numFmtId="0" fontId="9" fillId="0" borderId="3" xfId="1" applyFont="1" applyBorder="1" applyAlignment="1" applyProtection="1">
      <alignment horizontal="left" vertical="center" indent="1"/>
      <protection hidden="1"/>
    </xf>
    <xf numFmtId="0" fontId="9" fillId="2" borderId="7" xfId="1" applyFont="1" applyFill="1" applyBorder="1" applyAlignment="1" applyProtection="1">
      <alignment horizontal="left" vertical="center" indent="1"/>
      <protection hidden="1"/>
    </xf>
    <xf numFmtId="10" fontId="9" fillId="0" borderId="7" xfId="1" applyNumberFormat="1" applyFont="1" applyBorder="1" applyAlignment="1" applyProtection="1">
      <alignment horizontal="left" vertical="center" indent="1"/>
      <protection hidden="1"/>
    </xf>
    <xf numFmtId="0" fontId="11" fillId="2" borderId="0" xfId="1" applyFont="1" applyFill="1" applyAlignment="1" applyProtection="1">
      <alignment vertical="center"/>
      <protection hidden="1"/>
    </xf>
    <xf numFmtId="0" fontId="11" fillId="2" borderId="2" xfId="1" applyFont="1" applyFill="1" applyBorder="1" applyAlignment="1" applyProtection="1">
      <alignment horizontal="center" vertical="center"/>
      <protection hidden="1"/>
    </xf>
    <xf numFmtId="0" fontId="11" fillId="0" borderId="0" xfId="1" applyFont="1" applyAlignment="1" applyProtection="1">
      <alignment vertical="center"/>
      <protection hidden="1"/>
    </xf>
    <xf numFmtId="0" fontId="11" fillId="2" borderId="0" xfId="1" applyFont="1" applyFill="1" applyAlignment="1" applyProtection="1">
      <alignment horizontal="left" vertical="center"/>
      <protection hidden="1"/>
    </xf>
    <xf numFmtId="0" fontId="11" fillId="2" borderId="0" xfId="1" applyFont="1" applyFill="1" applyAlignment="1" applyProtection="1">
      <alignment horizontal="center" vertical="center"/>
      <protection hidden="1"/>
    </xf>
    <xf numFmtId="0" fontId="9" fillId="3" borderId="0" xfId="1" applyFont="1" applyFill="1" applyAlignment="1" applyProtection="1">
      <alignment horizontal="left" vertical="center"/>
      <protection hidden="1"/>
    </xf>
    <xf numFmtId="165" fontId="9" fillId="3" borderId="0" xfId="6" applyNumberFormat="1" applyFont="1" applyFill="1" applyBorder="1" applyAlignment="1" applyProtection="1">
      <alignment horizontal="center" vertical="center"/>
      <protection hidden="1"/>
    </xf>
    <xf numFmtId="0" fontId="9" fillId="0" borderId="0" xfId="1" applyFont="1" applyAlignment="1" applyProtection="1">
      <alignment vertical="center"/>
      <protection hidden="1"/>
    </xf>
    <xf numFmtId="0" fontId="9" fillId="3" borderId="0" xfId="1" applyFont="1" applyFill="1" applyAlignment="1" applyProtection="1">
      <alignment horizontal="center" vertical="center"/>
      <protection hidden="1"/>
    </xf>
    <xf numFmtId="0" fontId="9" fillId="2" borderId="0" xfId="1" applyFont="1" applyFill="1" applyAlignment="1" applyProtection="1">
      <alignment horizontal="left" vertical="center"/>
      <protection hidden="1"/>
    </xf>
    <xf numFmtId="165" fontId="9" fillId="0" borderId="0" xfId="6" applyNumberFormat="1" applyFont="1" applyFill="1" applyBorder="1" applyAlignment="1" applyProtection="1">
      <alignment horizontal="center" vertical="center"/>
      <protection hidden="1"/>
    </xf>
    <xf numFmtId="0" fontId="9" fillId="0" borderId="0" xfId="1" applyFont="1" applyAlignment="1" applyProtection="1">
      <alignment horizontal="left" vertical="center"/>
      <protection hidden="1"/>
    </xf>
    <xf numFmtId="0" fontId="9" fillId="0" borderId="0" xfId="1" applyFont="1" applyAlignment="1" applyProtection="1">
      <alignment horizontal="center" vertical="center"/>
      <protection hidden="1"/>
    </xf>
    <xf numFmtId="0" fontId="9" fillId="3" borderId="0" xfId="1" applyFont="1" applyFill="1" applyAlignment="1" applyProtection="1">
      <alignment vertical="center"/>
      <protection hidden="1"/>
    </xf>
    <xf numFmtId="0" fontId="9" fillId="2" borderId="4" xfId="1" applyFont="1" applyFill="1" applyBorder="1" applyAlignment="1" applyProtection="1">
      <alignment vertical="center"/>
      <protection hidden="1"/>
    </xf>
    <xf numFmtId="165" fontId="9" fillId="0" borderId="4" xfId="6" applyNumberFormat="1" applyFont="1" applyFill="1" applyBorder="1" applyAlignment="1" applyProtection="1">
      <alignment horizontal="center" vertical="center"/>
      <protection hidden="1"/>
    </xf>
    <xf numFmtId="0" fontId="9" fillId="2" borderId="1" xfId="1" applyFont="1" applyFill="1" applyBorder="1" applyProtection="1">
      <protection hidden="1"/>
    </xf>
    <xf numFmtId="0" fontId="8" fillId="2" borderId="0" xfId="1" applyFont="1" applyFill="1" applyAlignment="1" applyProtection="1">
      <alignment vertical="center"/>
      <protection hidden="1"/>
    </xf>
    <xf numFmtId="14" fontId="8" fillId="0" borderId="0" xfId="1" applyNumberFormat="1" applyFont="1" applyAlignment="1" applyProtection="1">
      <alignment horizontal="left"/>
      <protection hidden="1"/>
    </xf>
    <xf numFmtId="0" fontId="8" fillId="2" borderId="0" xfId="1" applyFont="1" applyFill="1" applyProtection="1">
      <protection hidden="1"/>
    </xf>
    <xf numFmtId="0" fontId="8" fillId="2" borderId="0" xfId="1" applyFont="1" applyFill="1" applyAlignment="1" applyProtection="1">
      <alignment vertical="center" wrapText="1"/>
      <protection hidden="1"/>
    </xf>
    <xf numFmtId="0" fontId="14" fillId="0" borderId="0" xfId="1" applyFont="1"/>
    <xf numFmtId="0" fontId="7" fillId="2" borderId="0" xfId="1" applyFill="1" applyProtection="1">
      <protection hidden="1"/>
    </xf>
    <xf numFmtId="6" fontId="9" fillId="2" borderId="0" xfId="5" applyNumberFormat="1" applyFont="1" applyFill="1" applyBorder="1" applyAlignment="1" applyProtection="1">
      <alignment horizontal="left" vertical="center"/>
      <protection hidden="1"/>
    </xf>
    <xf numFmtId="164" fontId="9" fillId="0" borderId="0" xfId="1" applyNumberFormat="1" applyFont="1" applyAlignment="1" applyProtection="1">
      <alignment horizontal="left" vertical="center"/>
      <protection hidden="1"/>
    </xf>
    <xf numFmtId="10" fontId="9" fillId="0" borderId="0" xfId="6" applyNumberFormat="1" applyFont="1" applyFill="1" applyBorder="1" applyAlignment="1" applyProtection="1">
      <alignment horizontal="left" vertical="center" indent="1"/>
      <protection hidden="1"/>
    </xf>
    <xf numFmtId="2" fontId="9" fillId="0" borderId="3" xfId="1" applyNumberFormat="1" applyFont="1" applyBorder="1" applyAlignment="1" applyProtection="1">
      <alignment horizontal="left" vertical="center" indent="1"/>
      <protection hidden="1"/>
    </xf>
    <xf numFmtId="10" fontId="9" fillId="0" borderId="3" xfId="1" applyNumberFormat="1" applyFont="1" applyBorder="1" applyAlignment="1" applyProtection="1">
      <alignment horizontal="left" vertical="center" indent="1"/>
      <protection hidden="1"/>
    </xf>
    <xf numFmtId="3" fontId="9" fillId="0" borderId="3" xfId="1" applyNumberFormat="1" applyFont="1" applyBorder="1" applyAlignment="1" applyProtection="1">
      <alignment horizontal="left" vertical="center" indent="1"/>
      <protection hidden="1"/>
    </xf>
    <xf numFmtId="165" fontId="9" fillId="2" borderId="0" xfId="6" applyNumberFormat="1" applyFont="1" applyFill="1" applyBorder="1" applyAlignment="1" applyProtection="1">
      <alignment horizontal="center" vertical="center"/>
      <protection hidden="1"/>
    </xf>
    <xf numFmtId="0" fontId="9" fillId="2" borderId="0" xfId="1" applyFont="1" applyFill="1" applyAlignment="1" applyProtection="1">
      <alignment horizontal="center" vertical="center"/>
      <protection hidden="1"/>
    </xf>
    <xf numFmtId="0" fontId="8" fillId="0" borderId="0" xfId="1" applyFont="1" applyAlignment="1" applyProtection="1">
      <alignment vertical="center" wrapText="1"/>
      <protection hidden="1"/>
    </xf>
    <xf numFmtId="0" fontId="9" fillId="0" borderId="0" xfId="1" applyFont="1" applyProtection="1">
      <protection hidden="1"/>
    </xf>
    <xf numFmtId="0" fontId="9" fillId="0" borderId="0" xfId="1" applyFont="1" applyAlignment="1" applyProtection="1">
      <alignment horizontal="left" vertical="center" indent="1"/>
      <protection hidden="1"/>
    </xf>
    <xf numFmtId="0" fontId="11" fillId="0" borderId="0" xfId="1" applyFont="1" applyAlignment="1" applyProtection="1">
      <alignment horizontal="center" vertical="center"/>
      <protection hidden="1"/>
    </xf>
    <xf numFmtId="0" fontId="9" fillId="3" borderId="4" xfId="1" applyFont="1" applyFill="1" applyBorder="1" applyAlignment="1" applyProtection="1">
      <alignment horizontal="left" vertical="center" indent="1"/>
      <protection hidden="1"/>
    </xf>
    <xf numFmtId="165" fontId="9" fillId="3" borderId="4" xfId="1" applyNumberFormat="1" applyFont="1" applyFill="1" applyBorder="1" applyAlignment="1" applyProtection="1">
      <alignment horizontal="left" vertical="center" indent="1"/>
      <protection hidden="1"/>
    </xf>
    <xf numFmtId="0" fontId="13" fillId="0" borderId="0" xfId="1" applyFont="1" applyAlignment="1" applyProtection="1">
      <alignment horizontal="left" vertical="center" wrapText="1"/>
      <protection hidden="1"/>
    </xf>
    <xf numFmtId="0" fontId="9" fillId="0" borderId="1" xfId="1" applyFont="1" applyBorder="1" applyProtection="1">
      <protection hidden="1"/>
    </xf>
    <xf numFmtId="165" fontId="9" fillId="2" borderId="0" xfId="53" applyNumberFormat="1" applyFont="1" applyFill="1" applyBorder="1" applyAlignment="1" applyProtection="1">
      <alignment horizontal="center" vertical="center"/>
      <protection hidden="1"/>
    </xf>
    <xf numFmtId="165" fontId="9" fillId="3" borderId="0" xfId="53" applyNumberFormat="1" applyFont="1" applyFill="1" applyBorder="1" applyAlignment="1" applyProtection="1">
      <alignment horizontal="center" vertical="center"/>
      <protection hidden="1"/>
    </xf>
    <xf numFmtId="43" fontId="9" fillId="0" borderId="4" xfId="5" applyNumberFormat="1" applyFont="1" applyFill="1" applyBorder="1" applyAlignment="1" applyProtection="1">
      <alignment horizontal="left" vertical="center"/>
      <protection hidden="1"/>
    </xf>
    <xf numFmtId="167" fontId="9" fillId="2" borderId="4" xfId="5" applyNumberFormat="1" applyFont="1" applyFill="1" applyBorder="1" applyAlignment="1" applyProtection="1">
      <alignment horizontal="left" vertical="center"/>
      <protection hidden="1"/>
    </xf>
    <xf numFmtId="167" fontId="9" fillId="0" borderId="4" xfId="5" applyNumberFormat="1" applyFont="1" applyFill="1" applyBorder="1" applyAlignment="1" applyProtection="1">
      <alignment horizontal="left" vertical="center"/>
      <protection hidden="1"/>
    </xf>
    <xf numFmtId="0" fontId="13" fillId="2" borderId="6" xfId="1" applyFont="1" applyFill="1" applyBorder="1" applyAlignment="1" applyProtection="1">
      <alignment horizontal="left" wrapText="1" indent="1"/>
      <protection hidden="1"/>
    </xf>
    <xf numFmtId="0" fontId="13" fillId="2" borderId="0" xfId="1" applyFont="1" applyFill="1" applyAlignment="1" applyProtection="1">
      <alignment horizontal="left" wrapText="1" indent="1"/>
      <protection hidden="1"/>
    </xf>
    <xf numFmtId="0" fontId="8" fillId="2" borderId="0" xfId="1" applyFont="1" applyFill="1" applyAlignment="1" applyProtection="1">
      <alignment horizontal="left" vertical="center" wrapText="1"/>
      <protection hidden="1"/>
    </xf>
    <xf numFmtId="0" fontId="15" fillId="2" borderId="0" xfId="1" applyFont="1" applyFill="1" applyAlignment="1" applyProtection="1">
      <alignment horizontal="left" wrapText="1"/>
      <protection hidden="1"/>
    </xf>
    <xf numFmtId="0" fontId="8" fillId="2" borderId="8" xfId="1" applyFont="1" applyFill="1" applyBorder="1" applyAlignment="1" applyProtection="1">
      <alignment horizontal="left" wrapText="1"/>
      <protection hidden="1"/>
    </xf>
    <xf numFmtId="0" fontId="8" fillId="2" borderId="8" xfId="1" applyFont="1" applyFill="1" applyBorder="1" applyAlignment="1" applyProtection="1">
      <alignment horizontal="left"/>
      <protection hidden="1"/>
    </xf>
    <xf numFmtId="0" fontId="8" fillId="2" borderId="0" xfId="1" applyFont="1" applyFill="1" applyAlignment="1" applyProtection="1">
      <alignment horizontal="left" wrapText="1"/>
      <protection hidden="1"/>
    </xf>
  </cellXfs>
  <cellStyles count="54">
    <cellStyle name="Comma [0] 2" xfId="10" xr:uid="{00000000-0005-0000-0000-000000000000}"/>
    <cellStyle name="Comma 10" xfId="29" xr:uid="{00000000-0005-0000-0000-000001000000}"/>
    <cellStyle name="Comma 11" xfId="31" xr:uid="{00000000-0005-0000-0000-000002000000}"/>
    <cellStyle name="Comma 12" xfId="35" xr:uid="{00000000-0005-0000-0000-000003000000}"/>
    <cellStyle name="Comma 13" xfId="37" xr:uid="{00000000-0005-0000-0000-000004000000}"/>
    <cellStyle name="Comma 14" xfId="40" xr:uid="{00000000-0005-0000-0000-000005000000}"/>
    <cellStyle name="Comma 15" xfId="42" xr:uid="{00000000-0005-0000-0000-000006000000}"/>
    <cellStyle name="Comma 16" xfId="44" xr:uid="{00000000-0005-0000-0000-000007000000}"/>
    <cellStyle name="Comma 17" xfId="46" xr:uid="{00000000-0005-0000-0000-000008000000}"/>
    <cellStyle name="Comma 18" xfId="48" xr:uid="{00000000-0005-0000-0000-000009000000}"/>
    <cellStyle name="Comma 19" xfId="49" xr:uid="{00000000-0005-0000-0000-00000A000000}"/>
    <cellStyle name="Comma 2" xfId="9" xr:uid="{00000000-0005-0000-0000-00000B000000}"/>
    <cellStyle name="Comma 20" xfId="52" xr:uid="{00000000-0005-0000-0000-00000C000000}"/>
    <cellStyle name="Comma 3" xfId="14" xr:uid="{00000000-0005-0000-0000-00000D000000}"/>
    <cellStyle name="Comma 4" xfId="16" xr:uid="{00000000-0005-0000-0000-00000E000000}"/>
    <cellStyle name="Comma 5" xfId="19" xr:uid="{00000000-0005-0000-0000-00000F000000}"/>
    <cellStyle name="Comma 6" xfId="21" xr:uid="{00000000-0005-0000-0000-000010000000}"/>
    <cellStyle name="Comma 7" xfId="23" xr:uid="{00000000-0005-0000-0000-000011000000}"/>
    <cellStyle name="Comma 8" xfId="25" xr:uid="{00000000-0005-0000-0000-000012000000}"/>
    <cellStyle name="Comma 9" xfId="26" xr:uid="{00000000-0005-0000-0000-000013000000}"/>
    <cellStyle name="Currency [0] 2" xfId="8" xr:uid="{00000000-0005-0000-0000-000015000000}"/>
    <cellStyle name="Currency 10" xfId="28" xr:uid="{00000000-0005-0000-0000-000016000000}"/>
    <cellStyle name="Currency 11" xfId="30" xr:uid="{00000000-0005-0000-0000-000017000000}"/>
    <cellStyle name="Currency 12" xfId="33" xr:uid="{00000000-0005-0000-0000-000018000000}"/>
    <cellStyle name="Currency 13" xfId="36" xr:uid="{00000000-0005-0000-0000-000019000000}"/>
    <cellStyle name="Currency 14" xfId="38" xr:uid="{00000000-0005-0000-0000-00001A000000}"/>
    <cellStyle name="Currency 15" xfId="39" xr:uid="{00000000-0005-0000-0000-00001B000000}"/>
    <cellStyle name="Currency 16" xfId="41" xr:uid="{00000000-0005-0000-0000-00001C000000}"/>
    <cellStyle name="Currency 17" xfId="43" xr:uid="{00000000-0005-0000-0000-00001D000000}"/>
    <cellStyle name="Currency 18" xfId="45" xr:uid="{00000000-0005-0000-0000-00001E000000}"/>
    <cellStyle name="Currency 19" xfId="47" xr:uid="{00000000-0005-0000-0000-00001F000000}"/>
    <cellStyle name="Currency 2" xfId="5" xr:uid="{00000000-0005-0000-0000-000020000000}"/>
    <cellStyle name="Currency 20" xfId="51" xr:uid="{00000000-0005-0000-0000-000021000000}"/>
    <cellStyle name="Currency 3" xfId="12" xr:uid="{00000000-0005-0000-0000-000022000000}"/>
    <cellStyle name="Currency 4" xfId="15" xr:uid="{00000000-0005-0000-0000-000023000000}"/>
    <cellStyle name="Currency 5" xfId="17" xr:uid="{00000000-0005-0000-0000-000024000000}"/>
    <cellStyle name="Currency 6" xfId="18" xr:uid="{00000000-0005-0000-0000-000025000000}"/>
    <cellStyle name="Currency 7" xfId="20" xr:uid="{00000000-0005-0000-0000-000026000000}"/>
    <cellStyle name="Currency 8" xfId="22" xr:uid="{00000000-0005-0000-0000-000027000000}"/>
    <cellStyle name="Currency 9" xfId="24" xr:uid="{00000000-0005-0000-0000-000028000000}"/>
    <cellStyle name="Normal" xfId="0" builtinId="0"/>
    <cellStyle name="Normal 2" xfId="1" xr:uid="{00000000-0005-0000-0000-00002A000000}"/>
    <cellStyle name="Normal 2 2" xfId="2" xr:uid="{00000000-0005-0000-0000-00002B000000}"/>
    <cellStyle name="Normal 2 3" xfId="4" xr:uid="{00000000-0005-0000-0000-00002C000000}"/>
    <cellStyle name="Normal 3" xfId="3" xr:uid="{00000000-0005-0000-0000-00002D000000}"/>
    <cellStyle name="Normal 4" xfId="7" xr:uid="{00000000-0005-0000-0000-00002E000000}"/>
    <cellStyle name="Normal 5" xfId="11" xr:uid="{00000000-0005-0000-0000-00002F000000}"/>
    <cellStyle name="Normal 6" xfId="27" xr:uid="{00000000-0005-0000-0000-000030000000}"/>
    <cellStyle name="Normal 7" xfId="32" xr:uid="{00000000-0005-0000-0000-000031000000}"/>
    <cellStyle name="Normal 8" xfId="50" xr:uid="{00000000-0005-0000-0000-000032000000}"/>
    <cellStyle name="Percent 2" xfId="6" xr:uid="{00000000-0005-0000-0000-000034000000}"/>
    <cellStyle name="Percent 3" xfId="13" xr:uid="{00000000-0005-0000-0000-000035000000}"/>
    <cellStyle name="Percent 4" xfId="34" xr:uid="{00000000-0005-0000-0000-000036000000}"/>
    <cellStyle name="Percent 4 2" xfId="53" xr:uid="{00000000-0005-0000-0000-000037000000}"/>
  </cellStyles>
  <dxfs count="0"/>
  <tableStyles count="0" defaultTableStyle="TableStyleMedium9" defaultPivotStyle="PivotStyleLight16"/>
  <colors>
    <mruColors>
      <color rgb="FFFF64FF"/>
      <color rgb="FFFF00FF"/>
      <color rgb="FF0000FF"/>
      <color rgb="FF677C8C"/>
      <color rgb="FFE3D4C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externalLink" Target="externalLinks/externalLink1.xml"/><Relationship Id="rId47" Type="http://schemas.openxmlformats.org/officeDocument/2006/relationships/externalLink" Target="externalLinks/externalLink6.xml"/><Relationship Id="rId63" Type="http://schemas.openxmlformats.org/officeDocument/2006/relationships/externalLink" Target="externalLinks/externalLink22.xml"/><Relationship Id="rId68" Type="http://schemas.openxmlformats.org/officeDocument/2006/relationships/externalLink" Target="externalLinks/externalLink27.xml"/><Relationship Id="rId84" Type="http://schemas.openxmlformats.org/officeDocument/2006/relationships/externalLink" Target="externalLinks/externalLink43.xml"/><Relationship Id="rId89" Type="http://schemas.openxmlformats.org/officeDocument/2006/relationships/externalLink" Target="externalLinks/externalLink48.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externalLink" Target="externalLinks/externalLink12.xml"/><Relationship Id="rId58" Type="http://schemas.openxmlformats.org/officeDocument/2006/relationships/externalLink" Target="externalLinks/externalLink17.xml"/><Relationship Id="rId74" Type="http://schemas.openxmlformats.org/officeDocument/2006/relationships/externalLink" Target="externalLinks/externalLink33.xml"/><Relationship Id="rId79" Type="http://schemas.openxmlformats.org/officeDocument/2006/relationships/externalLink" Target="externalLinks/externalLink38.xml"/><Relationship Id="rId5" Type="http://schemas.openxmlformats.org/officeDocument/2006/relationships/worksheet" Target="worksheets/sheet5.xml"/><Relationship Id="rId90" Type="http://schemas.openxmlformats.org/officeDocument/2006/relationships/externalLink" Target="externalLinks/externalLink49.xml"/><Relationship Id="rId95" Type="http://schemas.openxmlformats.org/officeDocument/2006/relationships/sharedStrings" Target="sharedStrings.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externalLink" Target="externalLinks/externalLink2.xml"/><Relationship Id="rId48" Type="http://schemas.openxmlformats.org/officeDocument/2006/relationships/externalLink" Target="externalLinks/externalLink7.xml"/><Relationship Id="rId64" Type="http://schemas.openxmlformats.org/officeDocument/2006/relationships/externalLink" Target="externalLinks/externalLink23.xml"/><Relationship Id="rId69" Type="http://schemas.openxmlformats.org/officeDocument/2006/relationships/externalLink" Target="externalLinks/externalLink28.xml"/><Relationship Id="rId8" Type="http://schemas.openxmlformats.org/officeDocument/2006/relationships/worksheet" Target="worksheets/sheet8.xml"/><Relationship Id="rId51" Type="http://schemas.openxmlformats.org/officeDocument/2006/relationships/externalLink" Target="externalLinks/externalLink10.xml"/><Relationship Id="rId72" Type="http://schemas.openxmlformats.org/officeDocument/2006/relationships/externalLink" Target="externalLinks/externalLink31.xml"/><Relationship Id="rId80" Type="http://schemas.openxmlformats.org/officeDocument/2006/relationships/externalLink" Target="externalLinks/externalLink39.xml"/><Relationship Id="rId85" Type="http://schemas.openxmlformats.org/officeDocument/2006/relationships/externalLink" Target="externalLinks/externalLink44.xml"/><Relationship Id="rId93"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5.xml"/><Relationship Id="rId59" Type="http://schemas.openxmlformats.org/officeDocument/2006/relationships/externalLink" Target="externalLinks/externalLink18.xml"/><Relationship Id="rId67" Type="http://schemas.openxmlformats.org/officeDocument/2006/relationships/externalLink" Target="externalLinks/externalLink2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13.xml"/><Relationship Id="rId62" Type="http://schemas.openxmlformats.org/officeDocument/2006/relationships/externalLink" Target="externalLinks/externalLink21.xml"/><Relationship Id="rId70" Type="http://schemas.openxmlformats.org/officeDocument/2006/relationships/externalLink" Target="externalLinks/externalLink29.xml"/><Relationship Id="rId75" Type="http://schemas.openxmlformats.org/officeDocument/2006/relationships/externalLink" Target="externalLinks/externalLink34.xml"/><Relationship Id="rId83" Type="http://schemas.openxmlformats.org/officeDocument/2006/relationships/externalLink" Target="externalLinks/externalLink42.xml"/><Relationship Id="rId88" Type="http://schemas.openxmlformats.org/officeDocument/2006/relationships/externalLink" Target="externalLinks/externalLink47.xml"/><Relationship Id="rId91" Type="http://schemas.openxmlformats.org/officeDocument/2006/relationships/externalLink" Target="externalLinks/externalLink50.xml"/><Relationship Id="rId9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8.xml"/><Relationship Id="rId57" Type="http://schemas.openxmlformats.org/officeDocument/2006/relationships/externalLink" Target="externalLinks/externalLink16.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externalLink" Target="externalLinks/externalLink3.xml"/><Relationship Id="rId52" Type="http://schemas.openxmlformats.org/officeDocument/2006/relationships/externalLink" Target="externalLinks/externalLink11.xml"/><Relationship Id="rId60" Type="http://schemas.openxmlformats.org/officeDocument/2006/relationships/externalLink" Target="externalLinks/externalLink19.xml"/><Relationship Id="rId65" Type="http://schemas.openxmlformats.org/officeDocument/2006/relationships/externalLink" Target="externalLinks/externalLink24.xml"/><Relationship Id="rId73" Type="http://schemas.openxmlformats.org/officeDocument/2006/relationships/externalLink" Target="externalLinks/externalLink32.xml"/><Relationship Id="rId78" Type="http://schemas.openxmlformats.org/officeDocument/2006/relationships/externalLink" Target="externalLinks/externalLink37.xml"/><Relationship Id="rId81" Type="http://schemas.openxmlformats.org/officeDocument/2006/relationships/externalLink" Target="externalLinks/externalLink40.xml"/><Relationship Id="rId86" Type="http://schemas.openxmlformats.org/officeDocument/2006/relationships/externalLink" Target="externalLinks/externalLink45.xml"/><Relationship Id="rId9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externalLink" Target="externalLinks/externalLink9.xml"/><Relationship Id="rId55" Type="http://schemas.openxmlformats.org/officeDocument/2006/relationships/externalLink" Target="externalLinks/externalLink14.xml"/><Relationship Id="rId76" Type="http://schemas.openxmlformats.org/officeDocument/2006/relationships/externalLink" Target="externalLinks/externalLink35.xml"/><Relationship Id="rId7" Type="http://schemas.openxmlformats.org/officeDocument/2006/relationships/worksheet" Target="worksheets/sheet7.xml"/><Relationship Id="rId71" Type="http://schemas.openxmlformats.org/officeDocument/2006/relationships/externalLink" Target="externalLinks/externalLink30.xml"/><Relationship Id="rId92" Type="http://schemas.openxmlformats.org/officeDocument/2006/relationships/externalLink" Target="externalLinks/externalLink5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externalLink" Target="externalLinks/externalLink4.xml"/><Relationship Id="rId66" Type="http://schemas.openxmlformats.org/officeDocument/2006/relationships/externalLink" Target="externalLinks/externalLink25.xml"/><Relationship Id="rId87" Type="http://schemas.openxmlformats.org/officeDocument/2006/relationships/externalLink" Target="externalLinks/externalLink46.xml"/><Relationship Id="rId61" Type="http://schemas.openxmlformats.org/officeDocument/2006/relationships/externalLink" Target="externalLinks/externalLink20.xml"/><Relationship Id="rId82" Type="http://schemas.openxmlformats.org/officeDocument/2006/relationships/externalLink" Target="externalLinks/externalLink41.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externalLink" Target="externalLinks/externalLink15.xml"/><Relationship Id="rId77" Type="http://schemas.openxmlformats.org/officeDocument/2006/relationships/externalLink" Target="externalLinks/externalLink3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2.png"/></Relationships>
</file>

<file path=xl/drawings/_rels/drawing27.xml.rels><?xml version="1.0" encoding="UTF-8" standalone="yes"?>
<Relationships xmlns="http://schemas.openxmlformats.org/package/2006/relationships"><Relationship Id="rId1" Type="http://schemas.openxmlformats.org/officeDocument/2006/relationships/image" Target="../media/image2.png"/></Relationships>
</file>

<file path=xl/drawings/_rels/drawing28.xml.rels><?xml version="1.0" encoding="UTF-8" standalone="yes"?>
<Relationships xmlns="http://schemas.openxmlformats.org/package/2006/relationships"><Relationship Id="rId1" Type="http://schemas.openxmlformats.org/officeDocument/2006/relationships/image" Target="../media/image2.png"/></Relationships>
</file>

<file path=xl/drawings/_rels/drawing29.xml.rels><?xml version="1.0" encoding="UTF-8" standalone="yes"?>
<Relationships xmlns="http://schemas.openxmlformats.org/package/2006/relationships"><Relationship Id="rId1" Type="http://schemas.openxmlformats.org/officeDocument/2006/relationships/image" Target="../media/image2.png"/></Relationships>
</file>

<file path=xl/drawings/_rels/drawing30.xml.rels><?xml version="1.0" encoding="UTF-8" standalone="yes"?>
<Relationships xmlns="http://schemas.openxmlformats.org/package/2006/relationships"><Relationship Id="rId1" Type="http://schemas.openxmlformats.org/officeDocument/2006/relationships/image" Target="../media/image2.png"/></Relationships>
</file>

<file path=xl/drawings/_rels/drawing3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3.xml.rels><?xml version="1.0" encoding="UTF-8" standalone="yes"?>
<Relationships xmlns="http://schemas.openxmlformats.org/package/2006/relationships"><Relationship Id="rId1" Type="http://schemas.openxmlformats.org/officeDocument/2006/relationships/image" Target="../media/image2.png"/></Relationships>
</file>

<file path=xl/drawings/_rels/drawing34.xml.rels><?xml version="1.0" encoding="UTF-8" standalone="yes"?>
<Relationships xmlns="http://schemas.openxmlformats.org/package/2006/relationships"><Relationship Id="rId1" Type="http://schemas.openxmlformats.org/officeDocument/2006/relationships/image" Target="../media/image2.png"/></Relationships>
</file>

<file path=xl/drawings/_rels/drawing35.xml.rels><?xml version="1.0" encoding="UTF-8" standalone="yes"?>
<Relationships xmlns="http://schemas.openxmlformats.org/package/2006/relationships"><Relationship Id="rId1" Type="http://schemas.openxmlformats.org/officeDocument/2006/relationships/image" Target="../media/image2.png"/></Relationships>
</file>

<file path=xl/drawings/_rels/drawing36.xml.rels><?xml version="1.0" encoding="UTF-8" standalone="yes"?>
<Relationships xmlns="http://schemas.openxmlformats.org/package/2006/relationships"><Relationship Id="rId1" Type="http://schemas.openxmlformats.org/officeDocument/2006/relationships/image" Target="../media/image2.png"/></Relationships>
</file>

<file path=xl/drawings/_rels/drawing37.xml.rels><?xml version="1.0" encoding="UTF-8" standalone="yes"?>
<Relationships xmlns="http://schemas.openxmlformats.org/package/2006/relationships"><Relationship Id="rId1" Type="http://schemas.openxmlformats.org/officeDocument/2006/relationships/image" Target="../media/image2.png"/></Relationships>
</file>

<file path=xl/drawings/_rels/drawing38.xml.rels><?xml version="1.0" encoding="UTF-8" standalone="yes"?>
<Relationships xmlns="http://schemas.openxmlformats.org/package/2006/relationships"><Relationship Id="rId1" Type="http://schemas.openxmlformats.org/officeDocument/2006/relationships/image" Target="../media/image2.png"/></Relationships>
</file>

<file path=xl/drawings/_rels/drawing39.xml.rels><?xml version="1.0" encoding="UTF-8" standalone="yes"?>
<Relationships xmlns="http://schemas.openxmlformats.org/package/2006/relationships"><Relationship Id="rId1" Type="http://schemas.openxmlformats.org/officeDocument/2006/relationships/image" Target="../media/image2.png"/></Relationships>
</file>

<file path=xl/drawings/_rels/drawing40.xml.rels><?xml version="1.0" encoding="UTF-8" standalone="yes"?>
<Relationships xmlns="http://schemas.openxmlformats.org/package/2006/relationships"><Relationship Id="rId1" Type="http://schemas.openxmlformats.org/officeDocument/2006/relationships/image" Target="../media/image2.png"/></Relationships>
</file>

<file path=xl/drawings/_rels/drawing4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276225</xdr:colOff>
      <xdr:row>0</xdr:row>
      <xdr:rowOff>66675</xdr:rowOff>
    </xdr:from>
    <xdr:ext cx="1176308" cy="1163838"/>
    <xdr:pic>
      <xdr:nvPicPr>
        <xdr:cNvPr id="2" name="Picture 1">
          <a:extLst>
            <a:ext uri="{FF2B5EF4-FFF2-40B4-BE49-F238E27FC236}">
              <a16:creationId xmlns:a16="http://schemas.microsoft.com/office/drawing/2014/main" id="{CA2492C4-58C6-4D98-82B5-831306F3E29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6225" y="66675"/>
          <a:ext cx="1176308" cy="116383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276225</xdr:colOff>
      <xdr:row>0</xdr:row>
      <xdr:rowOff>66675</xdr:rowOff>
    </xdr:from>
    <xdr:ext cx="1176308" cy="1163838"/>
    <xdr:pic>
      <xdr:nvPicPr>
        <xdr:cNvPr id="2" name="Picture 1">
          <a:extLst>
            <a:ext uri="{FF2B5EF4-FFF2-40B4-BE49-F238E27FC236}">
              <a16:creationId xmlns:a16="http://schemas.microsoft.com/office/drawing/2014/main" id="{58B3E600-0A5E-4CFB-B070-4E81F639F8B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6225" y="66675"/>
          <a:ext cx="1176308" cy="1163838"/>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276225</xdr:colOff>
      <xdr:row>0</xdr:row>
      <xdr:rowOff>66675</xdr:rowOff>
    </xdr:from>
    <xdr:ext cx="1176308" cy="1163838"/>
    <xdr:pic>
      <xdr:nvPicPr>
        <xdr:cNvPr id="2" name="Picture 1">
          <a:extLst>
            <a:ext uri="{FF2B5EF4-FFF2-40B4-BE49-F238E27FC236}">
              <a16:creationId xmlns:a16="http://schemas.microsoft.com/office/drawing/2014/main" id="{B5B43634-A442-4734-86C3-23C8B037478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6225" y="66675"/>
          <a:ext cx="1176308" cy="1163838"/>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276225</xdr:colOff>
      <xdr:row>0</xdr:row>
      <xdr:rowOff>66675</xdr:rowOff>
    </xdr:from>
    <xdr:ext cx="1176308" cy="1163838"/>
    <xdr:pic>
      <xdr:nvPicPr>
        <xdr:cNvPr id="2" name="Picture 1">
          <a:extLst>
            <a:ext uri="{FF2B5EF4-FFF2-40B4-BE49-F238E27FC236}">
              <a16:creationId xmlns:a16="http://schemas.microsoft.com/office/drawing/2014/main" id="{773118E3-D3C4-4A22-9839-B50F4BD9FEA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6225" y="66675"/>
          <a:ext cx="1176308" cy="116383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276225</xdr:colOff>
      <xdr:row>0</xdr:row>
      <xdr:rowOff>66675</xdr:rowOff>
    </xdr:from>
    <xdr:ext cx="1176308" cy="1163838"/>
    <xdr:pic>
      <xdr:nvPicPr>
        <xdr:cNvPr id="2" name="Picture 1">
          <a:extLst>
            <a:ext uri="{FF2B5EF4-FFF2-40B4-BE49-F238E27FC236}">
              <a16:creationId xmlns:a16="http://schemas.microsoft.com/office/drawing/2014/main" id="{3BDE9B0F-756B-4BBB-9DB4-32251056093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6225" y="66675"/>
          <a:ext cx="1176308" cy="1163838"/>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276225</xdr:colOff>
      <xdr:row>0</xdr:row>
      <xdr:rowOff>66675</xdr:rowOff>
    </xdr:from>
    <xdr:ext cx="1176308" cy="1163838"/>
    <xdr:pic>
      <xdr:nvPicPr>
        <xdr:cNvPr id="2" name="Picture 1">
          <a:extLst>
            <a:ext uri="{FF2B5EF4-FFF2-40B4-BE49-F238E27FC236}">
              <a16:creationId xmlns:a16="http://schemas.microsoft.com/office/drawing/2014/main" id="{5BC78C25-4C13-41DC-ACCA-FCA372431F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3050" y="63500"/>
          <a:ext cx="1176308" cy="1163838"/>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276225</xdr:colOff>
      <xdr:row>0</xdr:row>
      <xdr:rowOff>66675</xdr:rowOff>
    </xdr:from>
    <xdr:ext cx="1176308" cy="1163838"/>
    <xdr:pic>
      <xdr:nvPicPr>
        <xdr:cNvPr id="2" name="Picture 1">
          <a:extLst>
            <a:ext uri="{FF2B5EF4-FFF2-40B4-BE49-F238E27FC236}">
              <a16:creationId xmlns:a16="http://schemas.microsoft.com/office/drawing/2014/main" id="{BAC385B3-0874-428F-B84E-BBACF894B73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6225" y="66675"/>
          <a:ext cx="1176308" cy="1163838"/>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276225</xdr:colOff>
      <xdr:row>0</xdr:row>
      <xdr:rowOff>66675</xdr:rowOff>
    </xdr:from>
    <xdr:ext cx="1176308" cy="1163838"/>
    <xdr:pic>
      <xdr:nvPicPr>
        <xdr:cNvPr id="2" name="Picture 1">
          <a:extLst>
            <a:ext uri="{FF2B5EF4-FFF2-40B4-BE49-F238E27FC236}">
              <a16:creationId xmlns:a16="http://schemas.microsoft.com/office/drawing/2014/main" id="{336B493E-C728-440E-85D6-33CDD6AAA63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6225" y="66675"/>
          <a:ext cx="1176308" cy="1163838"/>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276225</xdr:colOff>
      <xdr:row>0</xdr:row>
      <xdr:rowOff>66675</xdr:rowOff>
    </xdr:from>
    <xdr:ext cx="1176308" cy="1163838"/>
    <xdr:pic>
      <xdr:nvPicPr>
        <xdr:cNvPr id="2" name="Picture 1">
          <a:extLst>
            <a:ext uri="{FF2B5EF4-FFF2-40B4-BE49-F238E27FC236}">
              <a16:creationId xmlns:a16="http://schemas.microsoft.com/office/drawing/2014/main" id="{CB7461EF-48C3-44DC-B7C4-F552C22EE8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6225" y="66675"/>
          <a:ext cx="1176308" cy="1163838"/>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276225</xdr:colOff>
      <xdr:row>0</xdr:row>
      <xdr:rowOff>66675</xdr:rowOff>
    </xdr:from>
    <xdr:ext cx="1176308" cy="1163838"/>
    <xdr:pic>
      <xdr:nvPicPr>
        <xdr:cNvPr id="2" name="Picture 1">
          <a:extLst>
            <a:ext uri="{FF2B5EF4-FFF2-40B4-BE49-F238E27FC236}">
              <a16:creationId xmlns:a16="http://schemas.microsoft.com/office/drawing/2014/main" id="{BF450097-5DC1-41B6-A585-0B29766F6B9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6225" y="66675"/>
          <a:ext cx="1176308" cy="1163838"/>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276225</xdr:colOff>
      <xdr:row>0</xdr:row>
      <xdr:rowOff>66675</xdr:rowOff>
    </xdr:from>
    <xdr:ext cx="1176308" cy="1163838"/>
    <xdr:pic>
      <xdr:nvPicPr>
        <xdr:cNvPr id="2" name="Picture 1">
          <a:extLst>
            <a:ext uri="{FF2B5EF4-FFF2-40B4-BE49-F238E27FC236}">
              <a16:creationId xmlns:a16="http://schemas.microsoft.com/office/drawing/2014/main" id="{D7486716-07F9-4423-A07A-0A2E867BCA3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6225" y="66675"/>
          <a:ext cx="1176308" cy="1163838"/>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276225</xdr:colOff>
      <xdr:row>0</xdr:row>
      <xdr:rowOff>66675</xdr:rowOff>
    </xdr:from>
    <xdr:ext cx="1176308" cy="1163838"/>
    <xdr:pic>
      <xdr:nvPicPr>
        <xdr:cNvPr id="2" name="Picture 1">
          <a:extLst>
            <a:ext uri="{FF2B5EF4-FFF2-40B4-BE49-F238E27FC236}">
              <a16:creationId xmlns:a16="http://schemas.microsoft.com/office/drawing/2014/main" id="{70E922BC-55D8-498F-97E4-09FEE68B7C8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6225" y="66675"/>
          <a:ext cx="1176308" cy="1163838"/>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276225</xdr:colOff>
      <xdr:row>0</xdr:row>
      <xdr:rowOff>66675</xdr:rowOff>
    </xdr:from>
    <xdr:ext cx="1176308" cy="1163838"/>
    <xdr:pic>
      <xdr:nvPicPr>
        <xdr:cNvPr id="2" name="Picture 1">
          <a:extLst>
            <a:ext uri="{FF2B5EF4-FFF2-40B4-BE49-F238E27FC236}">
              <a16:creationId xmlns:a16="http://schemas.microsoft.com/office/drawing/2014/main" id="{11D71E18-71DC-4F53-9E4D-3C34EACECCF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6225" y="66675"/>
          <a:ext cx="1176308" cy="1163838"/>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276225</xdr:colOff>
      <xdr:row>0</xdr:row>
      <xdr:rowOff>66675</xdr:rowOff>
    </xdr:from>
    <xdr:ext cx="1176308" cy="1163838"/>
    <xdr:pic>
      <xdr:nvPicPr>
        <xdr:cNvPr id="2" name="Picture 1">
          <a:extLst>
            <a:ext uri="{FF2B5EF4-FFF2-40B4-BE49-F238E27FC236}">
              <a16:creationId xmlns:a16="http://schemas.microsoft.com/office/drawing/2014/main" id="{B322BB8F-1991-42BC-A193-A76268E5E93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6225" y="66675"/>
          <a:ext cx="1176308" cy="1163838"/>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276225</xdr:colOff>
      <xdr:row>0</xdr:row>
      <xdr:rowOff>66675</xdr:rowOff>
    </xdr:from>
    <xdr:ext cx="1176308" cy="1163838"/>
    <xdr:pic>
      <xdr:nvPicPr>
        <xdr:cNvPr id="2" name="Picture 1">
          <a:extLst>
            <a:ext uri="{FF2B5EF4-FFF2-40B4-BE49-F238E27FC236}">
              <a16:creationId xmlns:a16="http://schemas.microsoft.com/office/drawing/2014/main" id="{77A13FB7-6A3B-4C38-95A3-1EC15D0707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6225" y="66675"/>
          <a:ext cx="1176308" cy="1163838"/>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276225</xdr:colOff>
      <xdr:row>0</xdr:row>
      <xdr:rowOff>66675</xdr:rowOff>
    </xdr:from>
    <xdr:ext cx="1176308" cy="1163838"/>
    <xdr:pic>
      <xdr:nvPicPr>
        <xdr:cNvPr id="2" name="Picture 1">
          <a:extLst>
            <a:ext uri="{FF2B5EF4-FFF2-40B4-BE49-F238E27FC236}">
              <a16:creationId xmlns:a16="http://schemas.microsoft.com/office/drawing/2014/main" id="{1C19DF1B-CDD4-453B-AC5B-76AE50AF9D0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6225" y="66675"/>
          <a:ext cx="1176308" cy="1163838"/>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276225</xdr:colOff>
      <xdr:row>0</xdr:row>
      <xdr:rowOff>66675</xdr:rowOff>
    </xdr:from>
    <xdr:ext cx="1176308" cy="1163838"/>
    <xdr:pic>
      <xdr:nvPicPr>
        <xdr:cNvPr id="2" name="Picture 1">
          <a:extLst>
            <a:ext uri="{FF2B5EF4-FFF2-40B4-BE49-F238E27FC236}">
              <a16:creationId xmlns:a16="http://schemas.microsoft.com/office/drawing/2014/main" id="{688C3759-4EDA-47BF-BDD5-71C61D0236F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6225" y="66675"/>
          <a:ext cx="1176308" cy="1163838"/>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276225</xdr:colOff>
      <xdr:row>0</xdr:row>
      <xdr:rowOff>66675</xdr:rowOff>
    </xdr:from>
    <xdr:ext cx="1176308" cy="1163838"/>
    <xdr:pic>
      <xdr:nvPicPr>
        <xdr:cNvPr id="2" name="Picture 1">
          <a:extLst>
            <a:ext uri="{FF2B5EF4-FFF2-40B4-BE49-F238E27FC236}">
              <a16:creationId xmlns:a16="http://schemas.microsoft.com/office/drawing/2014/main" id="{BE585589-BAAF-4E21-84B3-4AAB1994685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6225" y="66675"/>
          <a:ext cx="1176308" cy="1163838"/>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276225</xdr:colOff>
      <xdr:row>0</xdr:row>
      <xdr:rowOff>66675</xdr:rowOff>
    </xdr:from>
    <xdr:ext cx="1176308" cy="1163838"/>
    <xdr:pic>
      <xdr:nvPicPr>
        <xdr:cNvPr id="2" name="Picture 1">
          <a:extLst>
            <a:ext uri="{FF2B5EF4-FFF2-40B4-BE49-F238E27FC236}">
              <a16:creationId xmlns:a16="http://schemas.microsoft.com/office/drawing/2014/main" id="{3EC03589-137C-4193-A25A-53D2102EEED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6225" y="66675"/>
          <a:ext cx="1176308" cy="1163838"/>
        </a:xfrm>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276225</xdr:colOff>
      <xdr:row>0</xdr:row>
      <xdr:rowOff>66675</xdr:rowOff>
    </xdr:from>
    <xdr:ext cx="1176308" cy="1163838"/>
    <xdr:pic>
      <xdr:nvPicPr>
        <xdr:cNvPr id="2" name="Picture 1">
          <a:extLst>
            <a:ext uri="{FF2B5EF4-FFF2-40B4-BE49-F238E27FC236}">
              <a16:creationId xmlns:a16="http://schemas.microsoft.com/office/drawing/2014/main" id="{FD231A91-CF04-4427-844D-033F4A06FA2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6225" y="66675"/>
          <a:ext cx="1176308" cy="1163838"/>
        </a:xfrm>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276225</xdr:colOff>
      <xdr:row>0</xdr:row>
      <xdr:rowOff>66675</xdr:rowOff>
    </xdr:from>
    <xdr:ext cx="1176308" cy="1163838"/>
    <xdr:pic>
      <xdr:nvPicPr>
        <xdr:cNvPr id="2" name="Picture 1">
          <a:extLst>
            <a:ext uri="{FF2B5EF4-FFF2-40B4-BE49-F238E27FC236}">
              <a16:creationId xmlns:a16="http://schemas.microsoft.com/office/drawing/2014/main" id="{E738C457-F65C-4AE0-A30B-D539628DAFF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6225" y="66675"/>
          <a:ext cx="1176308" cy="1163838"/>
        </a:xfrm>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276225</xdr:colOff>
      <xdr:row>0</xdr:row>
      <xdr:rowOff>66675</xdr:rowOff>
    </xdr:from>
    <xdr:ext cx="1176308" cy="1163838"/>
    <xdr:pic>
      <xdr:nvPicPr>
        <xdr:cNvPr id="2" name="Picture 1">
          <a:extLst>
            <a:ext uri="{FF2B5EF4-FFF2-40B4-BE49-F238E27FC236}">
              <a16:creationId xmlns:a16="http://schemas.microsoft.com/office/drawing/2014/main" id="{0A0BFF04-B9FB-45E1-9BB9-E23046128C2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6225" y="66675"/>
          <a:ext cx="1176308" cy="1163838"/>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276225</xdr:colOff>
      <xdr:row>0</xdr:row>
      <xdr:rowOff>66675</xdr:rowOff>
    </xdr:from>
    <xdr:ext cx="1176308" cy="1163838"/>
    <xdr:pic>
      <xdr:nvPicPr>
        <xdr:cNvPr id="2" name="Picture 1">
          <a:extLst>
            <a:ext uri="{FF2B5EF4-FFF2-40B4-BE49-F238E27FC236}">
              <a16:creationId xmlns:a16="http://schemas.microsoft.com/office/drawing/2014/main" id="{89B2D911-A204-4BEE-9C45-E585AFA44B7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6225" y="66675"/>
          <a:ext cx="1176308" cy="1163838"/>
        </a:xfrm>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276225</xdr:colOff>
      <xdr:row>0</xdr:row>
      <xdr:rowOff>66675</xdr:rowOff>
    </xdr:from>
    <xdr:ext cx="1176308" cy="1163838"/>
    <xdr:pic>
      <xdr:nvPicPr>
        <xdr:cNvPr id="2" name="Picture 1">
          <a:extLst>
            <a:ext uri="{FF2B5EF4-FFF2-40B4-BE49-F238E27FC236}">
              <a16:creationId xmlns:a16="http://schemas.microsoft.com/office/drawing/2014/main" id="{6D626A8C-5645-47FD-B118-90267A8C148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6225" y="66675"/>
          <a:ext cx="1176308" cy="1163838"/>
        </a:xfrm>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276225</xdr:colOff>
      <xdr:row>0</xdr:row>
      <xdr:rowOff>66675</xdr:rowOff>
    </xdr:from>
    <xdr:ext cx="1176308" cy="1163838"/>
    <xdr:pic>
      <xdr:nvPicPr>
        <xdr:cNvPr id="3" name="Picture 2">
          <a:extLst>
            <a:ext uri="{FF2B5EF4-FFF2-40B4-BE49-F238E27FC236}">
              <a16:creationId xmlns:a16="http://schemas.microsoft.com/office/drawing/2014/main" id="{C5041925-50D2-4346-BD61-F6A574D0AD3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6225" y="66675"/>
          <a:ext cx="1176308" cy="1163838"/>
        </a:xfrm>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85726</xdr:colOff>
      <xdr:row>4</xdr:row>
      <xdr:rowOff>28575</xdr:rowOff>
    </xdr:from>
    <xdr:ext cx="1543050" cy="475112"/>
    <xdr:pic>
      <xdr:nvPicPr>
        <xdr:cNvPr id="2" name="Picture 1">
          <a:extLst>
            <a:ext uri="{FF2B5EF4-FFF2-40B4-BE49-F238E27FC236}">
              <a16:creationId xmlns:a16="http://schemas.microsoft.com/office/drawing/2014/main" id="{44E177DE-536E-4593-ADF4-C4205C5F72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6" y="638175"/>
          <a:ext cx="1543050" cy="475112"/>
        </a:xfrm>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85726</xdr:colOff>
      <xdr:row>4</xdr:row>
      <xdr:rowOff>28575</xdr:rowOff>
    </xdr:from>
    <xdr:ext cx="1543050" cy="475112"/>
    <xdr:pic>
      <xdr:nvPicPr>
        <xdr:cNvPr id="2" name="Picture 1">
          <a:extLst>
            <a:ext uri="{FF2B5EF4-FFF2-40B4-BE49-F238E27FC236}">
              <a16:creationId xmlns:a16="http://schemas.microsoft.com/office/drawing/2014/main" id="{D61DC493-0692-439E-B516-BB74F4B933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6" y="638175"/>
          <a:ext cx="1543050" cy="475112"/>
        </a:xfrm>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85726</xdr:colOff>
      <xdr:row>4</xdr:row>
      <xdr:rowOff>28575</xdr:rowOff>
    </xdr:from>
    <xdr:ext cx="1543050" cy="475112"/>
    <xdr:pic>
      <xdr:nvPicPr>
        <xdr:cNvPr id="2" name="Picture 1">
          <a:extLst>
            <a:ext uri="{FF2B5EF4-FFF2-40B4-BE49-F238E27FC236}">
              <a16:creationId xmlns:a16="http://schemas.microsoft.com/office/drawing/2014/main" id="{87FDF40A-9D73-435A-A994-A7AF8BFFE4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6" y="638175"/>
          <a:ext cx="1543050" cy="475112"/>
        </a:xfrm>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85726</xdr:colOff>
      <xdr:row>4</xdr:row>
      <xdr:rowOff>28575</xdr:rowOff>
    </xdr:from>
    <xdr:ext cx="1543050" cy="475112"/>
    <xdr:pic>
      <xdr:nvPicPr>
        <xdr:cNvPr id="2" name="Picture 1">
          <a:extLst>
            <a:ext uri="{FF2B5EF4-FFF2-40B4-BE49-F238E27FC236}">
              <a16:creationId xmlns:a16="http://schemas.microsoft.com/office/drawing/2014/main" id="{F3CCE387-9637-444B-B969-0E9230E5B3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6" y="638175"/>
          <a:ext cx="1543050" cy="475112"/>
        </a:xfrm>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85726</xdr:colOff>
      <xdr:row>4</xdr:row>
      <xdr:rowOff>28575</xdr:rowOff>
    </xdr:from>
    <xdr:ext cx="1543050" cy="475112"/>
    <xdr:pic>
      <xdr:nvPicPr>
        <xdr:cNvPr id="2" name="Picture 1">
          <a:extLst>
            <a:ext uri="{FF2B5EF4-FFF2-40B4-BE49-F238E27FC236}">
              <a16:creationId xmlns:a16="http://schemas.microsoft.com/office/drawing/2014/main" id="{C08FC2FE-8FC0-48B6-9051-40B77CD6A9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6" y="638175"/>
          <a:ext cx="1543050" cy="475112"/>
        </a:xfrm>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85726</xdr:colOff>
      <xdr:row>4</xdr:row>
      <xdr:rowOff>28575</xdr:rowOff>
    </xdr:from>
    <xdr:ext cx="1543050" cy="475112"/>
    <xdr:pic>
      <xdr:nvPicPr>
        <xdr:cNvPr id="2" name="Picture 1">
          <a:extLst>
            <a:ext uri="{FF2B5EF4-FFF2-40B4-BE49-F238E27FC236}">
              <a16:creationId xmlns:a16="http://schemas.microsoft.com/office/drawing/2014/main" id="{F0EADB7B-FD2E-4FB4-BE92-6EEC15C85E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6" y="638175"/>
          <a:ext cx="1543050" cy="475112"/>
        </a:xfrm>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85726</xdr:colOff>
      <xdr:row>4</xdr:row>
      <xdr:rowOff>28575</xdr:rowOff>
    </xdr:from>
    <xdr:ext cx="1543050" cy="475112"/>
    <xdr:pic>
      <xdr:nvPicPr>
        <xdr:cNvPr id="2" name="Picture 1">
          <a:extLst>
            <a:ext uri="{FF2B5EF4-FFF2-40B4-BE49-F238E27FC236}">
              <a16:creationId xmlns:a16="http://schemas.microsoft.com/office/drawing/2014/main" id="{65867FDB-C4C4-44DE-89E3-48D47F636F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6" y="638175"/>
          <a:ext cx="1543050" cy="475112"/>
        </a:xfrm>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85726</xdr:colOff>
      <xdr:row>4</xdr:row>
      <xdr:rowOff>28575</xdr:rowOff>
    </xdr:from>
    <xdr:ext cx="1543050" cy="475112"/>
    <xdr:pic>
      <xdr:nvPicPr>
        <xdr:cNvPr id="2" name="Picture 1">
          <a:extLst>
            <a:ext uri="{FF2B5EF4-FFF2-40B4-BE49-F238E27FC236}">
              <a16:creationId xmlns:a16="http://schemas.microsoft.com/office/drawing/2014/main" id="{7BD3E237-679F-4EAD-8D31-EEC94B8D2C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6" y="638175"/>
          <a:ext cx="1543050" cy="475112"/>
        </a:xfrm>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85726</xdr:colOff>
      <xdr:row>4</xdr:row>
      <xdr:rowOff>28575</xdr:rowOff>
    </xdr:from>
    <xdr:ext cx="1543050" cy="475112"/>
    <xdr:pic>
      <xdr:nvPicPr>
        <xdr:cNvPr id="2" name="Picture 1">
          <a:extLst>
            <a:ext uri="{FF2B5EF4-FFF2-40B4-BE49-F238E27FC236}">
              <a16:creationId xmlns:a16="http://schemas.microsoft.com/office/drawing/2014/main" id="{B547CBAA-DD8D-4903-A5AF-87B8D750FE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6" y="638175"/>
          <a:ext cx="1543050" cy="475112"/>
        </a:xfrm>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85726</xdr:colOff>
      <xdr:row>4</xdr:row>
      <xdr:rowOff>28575</xdr:rowOff>
    </xdr:from>
    <xdr:ext cx="1543050" cy="475112"/>
    <xdr:pic>
      <xdr:nvPicPr>
        <xdr:cNvPr id="2" name="Picture 1">
          <a:extLst>
            <a:ext uri="{FF2B5EF4-FFF2-40B4-BE49-F238E27FC236}">
              <a16:creationId xmlns:a16="http://schemas.microsoft.com/office/drawing/2014/main" id="{CB88FD40-8DB7-497A-A3C8-F1AAEFEFD0F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6" y="638175"/>
          <a:ext cx="1543050" cy="475112"/>
        </a:xfrm>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85726</xdr:colOff>
      <xdr:row>4</xdr:row>
      <xdr:rowOff>28575</xdr:rowOff>
    </xdr:from>
    <xdr:ext cx="1543050" cy="475112"/>
    <xdr:pic>
      <xdr:nvPicPr>
        <xdr:cNvPr id="2" name="Picture 1">
          <a:extLst>
            <a:ext uri="{FF2B5EF4-FFF2-40B4-BE49-F238E27FC236}">
              <a16:creationId xmlns:a16="http://schemas.microsoft.com/office/drawing/2014/main" id="{A6B1FD15-1EC8-416A-AD54-3DED8968C69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6" y="638175"/>
          <a:ext cx="1543050" cy="475112"/>
        </a:xfrm>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85726</xdr:colOff>
      <xdr:row>4</xdr:row>
      <xdr:rowOff>28575</xdr:rowOff>
    </xdr:from>
    <xdr:ext cx="1543050" cy="475112"/>
    <xdr:pic>
      <xdr:nvPicPr>
        <xdr:cNvPr id="2" name="Picture 1">
          <a:extLst>
            <a:ext uri="{FF2B5EF4-FFF2-40B4-BE49-F238E27FC236}">
              <a16:creationId xmlns:a16="http://schemas.microsoft.com/office/drawing/2014/main" id="{EA1F27A3-69DC-45EA-B424-3788E598420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6" y="638175"/>
          <a:ext cx="1543050" cy="475112"/>
        </a:xfrm>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85726</xdr:colOff>
      <xdr:row>4</xdr:row>
      <xdr:rowOff>28575</xdr:rowOff>
    </xdr:from>
    <xdr:ext cx="1543050" cy="475112"/>
    <xdr:pic>
      <xdr:nvPicPr>
        <xdr:cNvPr id="2" name="Picture 1">
          <a:extLst>
            <a:ext uri="{FF2B5EF4-FFF2-40B4-BE49-F238E27FC236}">
              <a16:creationId xmlns:a16="http://schemas.microsoft.com/office/drawing/2014/main" id="{871BB1CF-A5DF-4D0B-9419-4A6946C53D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6" y="638175"/>
          <a:ext cx="1543050" cy="475112"/>
        </a:xfrm>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85726</xdr:colOff>
      <xdr:row>4</xdr:row>
      <xdr:rowOff>28575</xdr:rowOff>
    </xdr:from>
    <xdr:ext cx="1543050" cy="475112"/>
    <xdr:pic>
      <xdr:nvPicPr>
        <xdr:cNvPr id="2" name="Picture 1">
          <a:extLst>
            <a:ext uri="{FF2B5EF4-FFF2-40B4-BE49-F238E27FC236}">
              <a16:creationId xmlns:a16="http://schemas.microsoft.com/office/drawing/2014/main" id="{B8569A2D-F169-4209-9D66-F9EED66410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6" y="638175"/>
          <a:ext cx="1543050" cy="475112"/>
        </a:xfrm>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85726</xdr:colOff>
      <xdr:row>4</xdr:row>
      <xdr:rowOff>28575</xdr:rowOff>
    </xdr:from>
    <xdr:ext cx="1543050" cy="475112"/>
    <xdr:pic>
      <xdr:nvPicPr>
        <xdr:cNvPr id="2" name="Picture 1">
          <a:extLst>
            <a:ext uri="{FF2B5EF4-FFF2-40B4-BE49-F238E27FC236}">
              <a16:creationId xmlns:a16="http://schemas.microsoft.com/office/drawing/2014/main" id="{9C2522A1-7B71-4C36-8DCD-B356445B45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6" y="638175"/>
          <a:ext cx="1543050" cy="475112"/>
        </a:xfrm>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85726</xdr:colOff>
      <xdr:row>4</xdr:row>
      <xdr:rowOff>28575</xdr:rowOff>
    </xdr:from>
    <xdr:ext cx="1543050" cy="475112"/>
    <xdr:pic>
      <xdr:nvPicPr>
        <xdr:cNvPr id="2" name="Picture 1">
          <a:extLst>
            <a:ext uri="{FF2B5EF4-FFF2-40B4-BE49-F238E27FC236}">
              <a16:creationId xmlns:a16="http://schemas.microsoft.com/office/drawing/2014/main" id="{B9EC424A-8F10-4EEA-BB9A-272542B31D7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6" y="638175"/>
          <a:ext cx="1543050" cy="475112"/>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Backup/2026/8%20August/SVPortfolio_SSV_2026083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Backup/2026/8%20August/NBY/SSV%2020260831%20NetBlendedYield.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Backup/2026/8%20August/NBY/SVD%2020260831%20NetBlendedYield.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Backup/2026/7%20July/SVPortfolio_SSV_2026073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Backup/2026/7%20July/NBY/SSV%2020260731%20NetBlendedYield.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Backup/2026/7%20July/NBY/SVD%2020260731%20NetBlendedYield.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file:///\\galliard.awsad.allspringglobal.com\data\GCM\Galliard\Shared\REPORTING\Client%20Reporting\SRFs%20for%20Website\Backup\2026\5%20May\SVPortfolio_SSV_20260531.xlsx" TargetMode="External"/><Relationship Id="rId1" Type="http://schemas.openxmlformats.org/officeDocument/2006/relationships/externalLinkPath" Target="Backup/2026/5%20May/SVPortfolio_SSV_20260531.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Backup/2026/2%20February/SVPortfolio_SSV_20260228.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Backup/2026/2%20February/NBY/SSV%2020260228%20NetBlendedYield.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Backup/2026/2%20February/NBY/SVD%2020260228%20NetBlendedYield.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Backup/2024/11%20November/NBY/SSV%2020241130%20NetBlendedYield.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Backup/2024/11%20November/NBY/SVD%2020241130%20NetBlendedYield.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Backup/2024/10%20October/NBY/SSV%2020241031%20NetBlendedYield.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Backup/2024/10%20October/NBY/SVD%2020241031%20NetBlendedYield.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Backup/2024/9%20September/NBY/SSV%2020240930%20NetBlendedYield.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Backup/2024/9%20September/NBY/SVD%2020240930%20NetBlendedYield.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Backup/2024/8%20August/NBY/SSV%2020240831%20NetBlendedYield.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Backup/2024/8%20August/NBY/SVD%2020240831%20NetBlendedYield.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Backup/2024/7%20July/NBY/SSV%2020240731%20NetBlendedYield.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Backup/2024/7%20July/NBY/SVD%2020240731%20NetBlendedYield.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Backup/2024/6%20June/NBY/SSV%2020240630%20NetBlendedYield.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Backup/2024/6%20June/NBY/SVD%2020240630%20NetBlendedYield.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Backup/2024/5%20May/NBY/SSV%2020240531%20NetBlendedYield.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Backup/2024/5%20May/NBY/SVD%2020240531%20NetBlendedYield.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Backup/2024/4%20April/NBY/SSV%2020240430%20NetBlendedYield.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Backup/2024/4%20April/NBY/SVD%2020240430%20NetBlendedYield.xlsx"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Backup/2024/3%20March/NBY/SSV%2020240331%20NetBlendedYield.xlsx"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Backup/2024/3%20March/NBY/SVD%2020240331%20NetBlendedYield.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Backup/2024/2%20February/NBY/SSV%2020240229%20NetBlendedYield.xlsx"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Backup/2024/2%20February/NBY/SVD%2020240229%20NetBlendedYield.xlsx"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Backup/2024/1%20January/NBY/SSV%2020240131%20NetBlendedYield.xlsx"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Backup/2024/1%20January/NBY/SVD%2020240131%20NetBlendedYield.xlsx"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Backup/2023/12%20December/NBY/SSV%2020231231%20NetBlendedYield.xlsx"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Backup/2023/12%20December/NBY/SVD%2020231231%20NetBlendedYield.xlsx"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Backup/2023/11%20November/NBY/SSV%2020231130%20NetBlendedYield.xlsx"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Backup/2023/11%20November/NBY/SVD%2020231130%20NetBlendedYield.xlsx"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Backup/2023/10%20October/NBY/SSV%2020231031%20NetBlendedYield.xlsx"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Backup/2023/10%20October/NBY/SVD%2020231031%20NetBlendedYield.xlsx"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Backup/2023/9%20September/NBY/SSV%2020230930%20NetBlendedYield.xlsx"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Backup/2023/9%20September/NBY/SVD%2020230930%20NetBlendedYield.xlsx"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Backup/2023/8%20August/NBY/SSV%2020230831%20NetBlendedYield.xlsx"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Backup/2023/8%20August/NBY/SVD%2020230831%20NetBlendedYield.xlsx"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Backup/2023/7.%20July/NBY/SSV%2020230731%20NetBlendedYield.xlsx"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Backup/2023/7.%20July/NBY/SVD%2020230731%20NetBlendedYield.xlsx"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Backup/2023/6.%20June/NBY/SSV%2020230630%20NetBlendedYield.xlsx"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Backup/2023/6.%20June/NBY/SVD%2020230630%20NetBlendedYield.xlsx"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Backup/2023/5.%20May/NBY/SSV%2020230531%20NetBlendedYield.xlsx"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Backup/2023/5.%20May/NBY/SVD%2020230531%20NetBlendedYield.xlsx" TargetMode="External"/></Relationships>
</file>

<file path=xl/externalLinks/_rels/externalLink49.xml.rels><?xml version="1.0" encoding="UTF-8" standalone="yes"?>
<Relationships xmlns="http://schemas.openxmlformats.org/package/2006/relationships"><Relationship Id="rId2" Type="http://schemas.openxmlformats.org/officeDocument/2006/relationships/externalLinkPath" Target="file:///\\galliard.awsad.allspringglobal.com\data\GCM\Galliard\Shared\REPORTING\Client%20Reporting\SRFs%20for%20Website\Backup\2026\9%20September\SVPortfolio_SSV_20260930.xlsx" TargetMode="External"/><Relationship Id="rId1" Type="http://schemas.openxmlformats.org/officeDocument/2006/relationships/externalLinkPath" Target="Backup/2026/9%20September/SVPortfolio_SSV_20260930.xlsx" TargetMode="External"/></Relationships>
</file>

<file path=xl/externalLinks/_rels/externalLink50.xml.rels><?xml version="1.0" encoding="UTF-8" standalone="yes"?>
<Relationships xmlns="http://schemas.openxmlformats.org/package/2006/relationships"><Relationship Id="rId2" Type="http://schemas.openxmlformats.org/officeDocument/2006/relationships/externalLinkPath" Target="file:///\\galliard.awsad.allspringglobal.com\data\GCM\Galliard\Shared\REPORTING\Client%20Reporting\SRFs%20for%20Website\Backup\2026\9%20September\NBY\SSV%2020260930%20NetBlendedYield.xlsx" TargetMode="External"/><Relationship Id="rId1" Type="http://schemas.openxmlformats.org/officeDocument/2006/relationships/externalLinkPath" Target="Backup/2026/9%20September/NBY/SSV%2020260930%20NetBlendedYield.xlsx" TargetMode="External"/></Relationships>
</file>

<file path=xl/externalLinks/_rels/externalLink51.xml.rels><?xml version="1.0" encoding="UTF-8" standalone="yes"?>
<Relationships xmlns="http://schemas.openxmlformats.org/package/2006/relationships"><Relationship Id="rId2" Type="http://schemas.openxmlformats.org/officeDocument/2006/relationships/externalLinkPath" Target="file:///\\galliard.awsad.allspringglobal.com\data\GCM\Galliard\Shared\REPORTING\Client%20Reporting\SRFs%20for%20Website\Backup\2026\9%20September\NBY\SVD%2020260930%20NetBlendedYield.xlsx" TargetMode="External"/><Relationship Id="rId1" Type="http://schemas.openxmlformats.org/officeDocument/2006/relationships/externalLinkPath" Target="Backup/2026/9%20September/NBY/SVD%2020260930%20NetBlendedYiel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sipHoldings"/>
      <sheetName val="SVHoldings"/>
      <sheetName val="CharacteristicsMarketValue"/>
      <sheetName val="CharacteristicsContractValue"/>
      <sheetName val="CharacteristicsSV"/>
      <sheetName val="CharacteristicsContract"/>
      <sheetName val="MidQualNoOverride"/>
      <sheetName val="MidQualityDist"/>
      <sheetName val="FitchQualityDist"/>
      <sheetName val="SPQualityDist"/>
      <sheetName val="MoodyQualityDist"/>
      <sheetName val="ContractQualityDist"/>
      <sheetName val="SectorDist"/>
      <sheetName val="CountryDist"/>
      <sheetName val="DurationDist"/>
      <sheetName val="MaturityDist"/>
      <sheetName val="CouponDist"/>
      <sheetName val="TopCreditDist"/>
      <sheetName val="Performance"/>
      <sheetName val="Turnover"/>
      <sheetName val="ManagerDist"/>
      <sheetName val="WrapProviders"/>
      <sheetName val="SubprimeAltACusips"/>
      <sheetName val="Averages"/>
    </sheetNames>
    <sheetDataSet>
      <sheetData sheetId="0"/>
      <sheetData sheetId="1"/>
      <sheetData sheetId="2">
        <row r="2">
          <cell r="I2">
            <v>3.0049419999999998</v>
          </cell>
          <cell r="Z2">
            <v>2816</v>
          </cell>
        </row>
      </sheetData>
      <sheetData sheetId="3"/>
      <sheetData sheetId="4">
        <row r="2">
          <cell r="C2">
            <v>0.96307699999999996</v>
          </cell>
          <cell r="F2">
            <v>2114000856.96</v>
          </cell>
          <cell r="N2">
            <v>8</v>
          </cell>
          <cell r="R2">
            <v>0</v>
          </cell>
          <cell r="U2">
            <v>3.5517E-2</v>
          </cell>
        </row>
      </sheetData>
      <sheetData sheetId="5"/>
      <sheetData sheetId="6">
        <row r="6">
          <cell r="K6">
            <v>0.26560302740679226</v>
          </cell>
        </row>
        <row r="7">
          <cell r="K7">
            <v>0.45067010436275906</v>
          </cell>
        </row>
        <row r="8">
          <cell r="K8">
            <v>0.1503040112314456</v>
          </cell>
        </row>
        <row r="9">
          <cell r="K9">
            <v>0.13306126074578475</v>
          </cell>
        </row>
        <row r="10">
          <cell r="K10">
            <v>2.8578116416369786E-4</v>
          </cell>
        </row>
        <row r="11">
          <cell r="K11">
            <v>7.5815089089661882E-5</v>
          </cell>
        </row>
        <row r="12">
          <cell r="K12">
            <v>0</v>
          </cell>
        </row>
      </sheetData>
      <sheetData sheetId="7"/>
      <sheetData sheetId="8"/>
      <sheetData sheetId="9"/>
      <sheetData sheetId="10"/>
      <sheetData sheetId="11"/>
      <sheetData sheetId="12">
        <row r="5">
          <cell r="AF5">
            <v>0.18694710537818104</v>
          </cell>
        </row>
        <row r="6">
          <cell r="AF6">
            <v>7.3855906760074891E-2</v>
          </cell>
        </row>
        <row r="7">
          <cell r="AF7">
            <v>0.34245867228548033</v>
          </cell>
        </row>
        <row r="8">
          <cell r="AF8">
            <v>0.21212048844938741</v>
          </cell>
        </row>
        <row r="9">
          <cell r="AF9">
            <v>0.1318697052995001</v>
          </cell>
        </row>
        <row r="10">
          <cell r="AF10">
            <v>0</v>
          </cell>
        </row>
        <row r="11">
          <cell r="AF11">
            <v>1.0167320462600073E-3</v>
          </cell>
        </row>
        <row r="12">
          <cell r="AF12">
            <v>5.1731389781130621E-2</v>
          </cell>
        </row>
      </sheetData>
      <sheetData sheetId="13"/>
      <sheetData sheetId="14"/>
      <sheetData sheetId="15"/>
      <sheetData sheetId="16"/>
      <sheetData sheetId="17"/>
      <sheetData sheetId="18"/>
      <sheetData sheetId="19"/>
      <sheetData sheetId="20">
        <row r="2">
          <cell r="C2" t="str">
            <v>Galliard</v>
          </cell>
          <cell r="G2">
            <v>0.64755606936320009</v>
          </cell>
        </row>
        <row r="4">
          <cell r="F4">
            <v>6.5416799193857844E-2</v>
          </cell>
        </row>
        <row r="5">
          <cell r="C5" t="str">
            <v xml:space="preserve">Dodge &amp; Cox </v>
          </cell>
          <cell r="F5">
            <v>6.486380056908761E-2</v>
          </cell>
        </row>
        <row r="6">
          <cell r="C6" t="str">
            <v>Payden &amp; Rygel</v>
          </cell>
          <cell r="F6">
            <v>6.3642759491542189E-2</v>
          </cell>
        </row>
        <row r="7">
          <cell r="C7" t="str">
            <v>TCW</v>
          </cell>
          <cell r="F7">
            <v>6.3522734960502356E-2</v>
          </cell>
        </row>
        <row r="8">
          <cell r="C8" t="str">
            <v xml:space="preserve">Ramirez Asset Management </v>
          </cell>
          <cell r="F8">
            <v>5.9480623913214965E-2</v>
          </cell>
        </row>
      </sheetData>
      <sheetData sheetId="21">
        <row r="2">
          <cell r="C2" t="str">
            <v>Prudential Ins. Co. of America</v>
          </cell>
          <cell r="E2">
            <v>0.15641719308738042</v>
          </cell>
          <cell r="H2" t="str">
            <v>AA-</v>
          </cell>
        </row>
        <row r="3">
          <cell r="C3" t="str">
            <v>Metropolitan Tower Life Ins. Co.</v>
          </cell>
          <cell r="E3">
            <v>0.15278898166790647</v>
          </cell>
          <cell r="H3" t="str">
            <v>AA-</v>
          </cell>
        </row>
        <row r="4">
          <cell r="C4" t="str">
            <v>American General Life Ins. Co.</v>
          </cell>
          <cell r="E4">
            <v>0.14291551637517458</v>
          </cell>
          <cell r="H4" t="str">
            <v>A+</v>
          </cell>
        </row>
        <row r="5">
          <cell r="C5" t="str">
            <v>Pacific Life Ins. Co.</v>
          </cell>
          <cell r="E5">
            <v>0.14254031477230455</v>
          </cell>
          <cell r="H5" t="str">
            <v>AA-</v>
          </cell>
        </row>
        <row r="6">
          <cell r="C6" t="str">
            <v>Massachusetts Mutual Life Ins. Co.</v>
          </cell>
          <cell r="E6">
            <v>0.14249258975853846</v>
          </cell>
          <cell r="H6" t="str">
            <v>AA+</v>
          </cell>
        </row>
        <row r="7">
          <cell r="C7" t="str">
            <v>Transamerica Life Ins. Co.</v>
          </cell>
          <cell r="E7">
            <v>0.12658095661077742</v>
          </cell>
          <cell r="H7" t="str">
            <v>A+</v>
          </cell>
        </row>
        <row r="8">
          <cell r="C8" t="str">
            <v>Nationwide Life Ins. Co.</v>
          </cell>
          <cell r="E8">
            <v>5.0376034876893641E-2</v>
          </cell>
          <cell r="H8" t="str">
            <v>A+</v>
          </cell>
        </row>
        <row r="9">
          <cell r="C9" t="str">
            <v>New York Life Ins. and Annuity Corp.</v>
          </cell>
          <cell r="E9">
            <v>5.0371200342429596E-2</v>
          </cell>
          <cell r="H9" t="str">
            <v>AA+</v>
          </cell>
        </row>
      </sheetData>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SV Net Blended Yield"/>
    </sheetNames>
    <sheetDataSet>
      <sheetData sheetId="0">
        <row r="21">
          <cell r="F21">
            <v>3.5279260085042702E-2</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VD Net Blended Yield"/>
    </sheetNames>
    <sheetDataSet>
      <sheetData sheetId="0">
        <row r="20">
          <cell r="F20">
            <v>3.33300638486995E-2</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sipHoldings"/>
      <sheetName val="SVHoldings"/>
      <sheetName val="CharacteristicsMarketValue"/>
      <sheetName val="CharacteristicsContractValue"/>
      <sheetName val="CharacteristicsSV"/>
      <sheetName val="CharacteristicsContract"/>
      <sheetName val="MidQualNoOverride"/>
      <sheetName val="MidQualityDist"/>
      <sheetName val="FitchQualityDist"/>
      <sheetName val="SPQualityDist"/>
      <sheetName val="MoodyQualityDist"/>
      <sheetName val="ContractQualityDist"/>
      <sheetName val="SectorDist"/>
      <sheetName val="CountryDist"/>
      <sheetName val="DurationDist"/>
      <sheetName val="MaturityDist"/>
      <sheetName val="CouponDist"/>
      <sheetName val="TopCreditDist"/>
      <sheetName val="Performance"/>
      <sheetName val="Turnover"/>
      <sheetName val="ManagerDist"/>
      <sheetName val="WrapProviders"/>
      <sheetName val="SubprimeAltACusips"/>
      <sheetName val="Averages"/>
    </sheetNames>
    <sheetDataSet>
      <sheetData sheetId="0"/>
      <sheetData sheetId="1"/>
      <sheetData sheetId="2">
        <row r="2">
          <cell r="I2">
            <v>2.9776820000000002</v>
          </cell>
          <cell r="Z2">
            <v>2828</v>
          </cell>
        </row>
      </sheetData>
      <sheetData sheetId="3"/>
      <sheetData sheetId="4">
        <row r="2">
          <cell r="C2">
            <v>0.96380500000000002</v>
          </cell>
          <cell r="F2">
            <v>2148338502.54</v>
          </cell>
          <cell r="N2">
            <v>8</v>
          </cell>
          <cell r="R2">
            <v>0</v>
          </cell>
          <cell r="U2">
            <v>3.7394999999999998E-2</v>
          </cell>
        </row>
      </sheetData>
      <sheetData sheetId="5"/>
      <sheetData sheetId="6">
        <row r="6">
          <cell r="K6">
            <v>0.26233501027307216</v>
          </cell>
        </row>
        <row r="7">
          <cell r="K7">
            <v>0.45259837110643508</v>
          </cell>
        </row>
        <row r="8">
          <cell r="K8">
            <v>0.14913175876556956</v>
          </cell>
        </row>
        <row r="9">
          <cell r="K9">
            <v>0.13476963009334514</v>
          </cell>
        </row>
        <row r="10">
          <cell r="K10">
            <v>2.8343510436798334E-4</v>
          </cell>
        </row>
        <row r="11">
          <cell r="K11">
            <v>8.8179465726838542E-4</v>
          </cell>
        </row>
        <row r="12">
          <cell r="K12">
            <v>0</v>
          </cell>
        </row>
      </sheetData>
      <sheetData sheetId="7"/>
      <sheetData sheetId="8"/>
      <sheetData sheetId="9"/>
      <sheetData sheetId="10"/>
      <sheetData sheetId="11"/>
      <sheetData sheetId="12">
        <row r="5">
          <cell r="AF5">
            <v>0.18739559690122126</v>
          </cell>
        </row>
        <row r="6">
          <cell r="AF6">
            <v>7.5392329249500248E-2</v>
          </cell>
        </row>
        <row r="7">
          <cell r="AF7">
            <v>0.34205509875136902</v>
          </cell>
        </row>
        <row r="8">
          <cell r="AF8">
            <v>0.2118710636116577</v>
          </cell>
        </row>
        <row r="9">
          <cell r="AF9">
            <v>0.13337499899836502</v>
          </cell>
        </row>
        <row r="10">
          <cell r="AF10">
            <v>0</v>
          </cell>
        </row>
        <row r="11">
          <cell r="AF11">
            <v>9.8977458275897857E-4</v>
          </cell>
        </row>
        <row r="12">
          <cell r="AF12">
            <v>4.8921137905117422E-2</v>
          </cell>
        </row>
      </sheetData>
      <sheetData sheetId="13"/>
      <sheetData sheetId="14"/>
      <sheetData sheetId="15"/>
      <sheetData sheetId="16"/>
      <sheetData sheetId="17"/>
      <sheetData sheetId="18"/>
      <sheetData sheetId="19"/>
      <sheetData sheetId="20">
        <row r="2">
          <cell r="C2" t="str">
            <v>Galliard</v>
          </cell>
          <cell r="G2">
            <v>0.65179724171212594</v>
          </cell>
        </row>
        <row r="4">
          <cell r="F4">
            <v>6.4154029758560063E-2</v>
          </cell>
        </row>
        <row r="5">
          <cell r="C5" t="str">
            <v xml:space="preserve">Dodge &amp; Cox </v>
          </cell>
          <cell r="F5">
            <v>6.3555019263726614E-2</v>
          </cell>
        </row>
        <row r="6">
          <cell r="C6" t="str">
            <v>Payden &amp; Rygel</v>
          </cell>
          <cell r="F6">
            <v>6.2414309173952104E-2</v>
          </cell>
        </row>
        <row r="7">
          <cell r="C7" t="str">
            <v>TCW</v>
          </cell>
          <cell r="F7">
            <v>6.2333676178660695E-2</v>
          </cell>
        </row>
        <row r="8">
          <cell r="C8" t="str">
            <v xml:space="preserve">Ramirez Asset Management </v>
          </cell>
          <cell r="F8">
            <v>5.8350346990289521E-2</v>
          </cell>
        </row>
      </sheetData>
      <sheetData sheetId="21">
        <row r="2">
          <cell r="C2" t="str">
            <v>Prudential Ins. Co. of America</v>
          </cell>
          <cell r="E2">
            <v>0.15610774117462697</v>
          </cell>
          <cell r="H2" t="str">
            <v>AA-</v>
          </cell>
        </row>
        <row r="3">
          <cell r="C3" t="str">
            <v>Metropolitan Tower Life Ins. Co.</v>
          </cell>
          <cell r="E3">
            <v>0.15249007262248257</v>
          </cell>
          <cell r="H3" t="str">
            <v>AA-</v>
          </cell>
        </row>
        <row r="4">
          <cell r="C4" t="str">
            <v>American General Life Ins. Co.</v>
          </cell>
          <cell r="E4">
            <v>0.14263540771517433</v>
          </cell>
          <cell r="H4" t="str">
            <v>A+</v>
          </cell>
        </row>
        <row r="5">
          <cell r="C5" t="str">
            <v>Pacific Life Ins. Co.</v>
          </cell>
          <cell r="E5">
            <v>0.14226823258934226</v>
          </cell>
          <cell r="H5" t="str">
            <v>AA-</v>
          </cell>
        </row>
        <row r="6">
          <cell r="C6" t="str">
            <v>Massachusetts Mutual Life Ins. Co.</v>
          </cell>
          <cell r="E6">
            <v>0.14221921741790841</v>
          </cell>
          <cell r="H6" t="str">
            <v>AA+</v>
          </cell>
        </row>
        <row r="7">
          <cell r="C7" t="str">
            <v>Transamerica Life Ins. Co.</v>
          </cell>
          <cell r="E7">
            <v>0.12633377663674147</v>
          </cell>
          <cell r="H7" t="str">
            <v>A+</v>
          </cell>
        </row>
        <row r="8">
          <cell r="C8" t="str">
            <v>Nationwide Life Ins. Co.</v>
          </cell>
          <cell r="E8">
            <v>5.0276691597854438E-2</v>
          </cell>
          <cell r="H8" t="str">
            <v>A+</v>
          </cell>
        </row>
        <row r="9">
          <cell r="C9" t="str">
            <v>New York Life Ins. and Annuity Corp.</v>
          </cell>
          <cell r="E9">
            <v>5.0273483323184577E-2</v>
          </cell>
          <cell r="H9" t="str">
            <v>AA+</v>
          </cell>
        </row>
      </sheetData>
      <sheetData sheetId="22"/>
      <sheetData sheetId="2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SV Net Blended Yield"/>
    </sheetNames>
    <sheetDataSet>
      <sheetData sheetId="0">
        <row r="21">
          <cell r="F21">
            <v>3.4945163341217E-2</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VD Net Blended Yield"/>
    </sheetNames>
    <sheetDataSet>
      <sheetData sheetId="0">
        <row r="20">
          <cell r="F20">
            <v>3.2994965930407197E-2</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usipHoldings"/>
      <sheetName val="SVHoldings"/>
      <sheetName val="CharacteristicsMarketValue"/>
      <sheetName val="CharacteristicsContractValue"/>
      <sheetName val="CharacteristicsSV"/>
      <sheetName val="CharacteristicsContract"/>
      <sheetName val="MidQualNoOverride"/>
      <sheetName val="MidQualityDist"/>
      <sheetName val="FitchQualityDist"/>
      <sheetName val="SPQualityDist"/>
      <sheetName val="MoodyQualityDist"/>
      <sheetName val="ContractQualityDist"/>
      <sheetName val="SectorDist"/>
      <sheetName val="CountryDist"/>
      <sheetName val="DurationDist"/>
      <sheetName val="MaturityDist"/>
      <sheetName val="CouponDist"/>
      <sheetName val="TopCreditDist"/>
      <sheetName val="Performance"/>
      <sheetName val="Turnover"/>
      <sheetName val="ManagerDist"/>
      <sheetName val="WrapProviders"/>
      <sheetName val="SubprimeAltACusips"/>
      <sheetName val="Averages"/>
    </sheetNames>
    <sheetDataSet>
      <sheetData sheetId="0"/>
      <sheetData sheetId="1"/>
      <sheetData sheetId="2">
        <row r="2">
          <cell r="I2">
            <v>3.044743</v>
          </cell>
        </row>
      </sheetData>
      <sheetData sheetId="3"/>
      <sheetData sheetId="4">
        <row r="2">
          <cell r="C2">
            <v>0.971356</v>
          </cell>
        </row>
      </sheetData>
      <sheetData sheetId="5"/>
      <sheetData sheetId="6">
        <row r="6">
          <cell r="K6">
            <v>0.24898442314647104</v>
          </cell>
        </row>
      </sheetData>
      <sheetData sheetId="7"/>
      <sheetData sheetId="8"/>
      <sheetData sheetId="9"/>
      <sheetData sheetId="10"/>
      <sheetData sheetId="11"/>
      <sheetData sheetId="12">
        <row r="5">
          <cell r="AF5">
            <v>0.18542420152355762</v>
          </cell>
        </row>
      </sheetData>
      <sheetData sheetId="13"/>
      <sheetData sheetId="14"/>
      <sheetData sheetId="15"/>
      <sheetData sheetId="16"/>
      <sheetData sheetId="17"/>
      <sheetData sheetId="18"/>
      <sheetData sheetId="19"/>
      <sheetData sheetId="20">
        <row r="2">
          <cell r="C2" t="str">
            <v>Galliard</v>
          </cell>
        </row>
        <row r="5">
          <cell r="C5" t="str">
            <v xml:space="preserve">Dodge &amp; Cox </v>
          </cell>
        </row>
        <row r="6">
          <cell r="C6" t="str">
            <v>Payden &amp; Rygel</v>
          </cell>
        </row>
        <row r="7">
          <cell r="C7" t="str">
            <v>TCW</v>
          </cell>
        </row>
        <row r="8">
          <cell r="C8" t="str">
            <v xml:space="preserve">Ramirez Asset Management </v>
          </cell>
        </row>
      </sheetData>
      <sheetData sheetId="21">
        <row r="2">
          <cell r="C2" t="str">
            <v>Prudential Ins. Co. of America</v>
          </cell>
        </row>
      </sheetData>
      <sheetData sheetId="22"/>
      <sheetData sheetId="2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sipHoldings"/>
      <sheetName val="SVHoldings"/>
      <sheetName val="CharacteristicsMarketValue"/>
      <sheetName val="CharacteristicsContractValue"/>
      <sheetName val="CharacteristicsSV"/>
      <sheetName val="CharacteristicsContract"/>
      <sheetName val="MidQualNoOverride"/>
      <sheetName val="MidQualityDist"/>
      <sheetName val="FitchQualityDist"/>
      <sheetName val="SPQualityDist"/>
      <sheetName val="MoodyQualityDist"/>
      <sheetName val="ContractQualityDist"/>
      <sheetName val="SectorDist"/>
      <sheetName val="CountryDist"/>
      <sheetName val="DurationDist"/>
      <sheetName val="MaturityDist"/>
      <sheetName val="CouponDist"/>
      <sheetName val="TopCreditDist"/>
      <sheetName val="Performance"/>
      <sheetName val="Turnover"/>
      <sheetName val="ManagerDist"/>
      <sheetName val="WrapProviders"/>
      <sheetName val="SubprimeAltACusips"/>
      <sheetName val="Averages"/>
    </sheetNames>
    <sheetDataSet>
      <sheetData sheetId="0"/>
      <sheetData sheetId="1"/>
      <sheetData sheetId="2">
        <row r="2">
          <cell r="I2">
            <v>2.9682659999999998</v>
          </cell>
          <cell r="Z2">
            <v>2755</v>
          </cell>
        </row>
      </sheetData>
      <sheetData sheetId="3"/>
      <sheetData sheetId="4">
        <row r="2">
          <cell r="C2">
            <v>0.98559799999999997</v>
          </cell>
          <cell r="F2">
            <v>2205843028.8499999</v>
          </cell>
          <cell r="N2">
            <v>8</v>
          </cell>
          <cell r="R2">
            <v>0</v>
          </cell>
          <cell r="U2">
            <v>3.0110000000000001E-2</v>
          </cell>
        </row>
      </sheetData>
      <sheetData sheetId="5"/>
      <sheetData sheetId="6">
        <row r="6">
          <cell r="K6">
            <v>0.26588505148129404</v>
          </cell>
        </row>
        <row r="7">
          <cell r="K7">
            <v>0.45884761947753983</v>
          </cell>
        </row>
        <row r="8">
          <cell r="K8">
            <v>0.14411336619668044</v>
          </cell>
        </row>
        <row r="9">
          <cell r="K9">
            <v>0.1294979179748745</v>
          </cell>
        </row>
        <row r="10">
          <cell r="K10">
            <v>1.5329131646376734E-3</v>
          </cell>
        </row>
        <row r="11">
          <cell r="K11">
            <v>1.2313170497506133E-4</v>
          </cell>
        </row>
        <row r="12">
          <cell r="K12">
            <v>0</v>
          </cell>
        </row>
      </sheetData>
      <sheetData sheetId="7"/>
      <sheetData sheetId="8"/>
      <sheetData sheetId="9"/>
      <sheetData sheetId="10"/>
      <sheetData sheetId="11"/>
      <sheetData sheetId="12">
        <row r="5">
          <cell r="AF5">
            <v>0.19668965259976887</v>
          </cell>
        </row>
        <row r="6">
          <cell r="AF6">
            <v>8.5696593471059582E-2</v>
          </cell>
        </row>
        <row r="7">
          <cell r="AF7">
            <v>0.33268266103535987</v>
          </cell>
        </row>
        <row r="8">
          <cell r="AF8">
            <v>0.20141564612273483</v>
          </cell>
        </row>
        <row r="9">
          <cell r="AF9">
            <v>0.14262184357302224</v>
          </cell>
        </row>
        <row r="10">
          <cell r="AF10">
            <v>0</v>
          </cell>
        </row>
        <row r="11">
          <cell r="AF11">
            <v>1.2292094941848387E-3</v>
          </cell>
        </row>
        <row r="12">
          <cell r="AF12">
            <v>3.9664393703868615E-2</v>
          </cell>
        </row>
      </sheetData>
      <sheetData sheetId="13"/>
      <sheetData sheetId="14"/>
      <sheetData sheetId="15"/>
      <sheetData sheetId="16"/>
      <sheetData sheetId="17"/>
      <sheetData sheetId="18"/>
      <sheetData sheetId="19">
        <row r="3">
          <cell r="G3">
            <v>0.55494399999999999</v>
          </cell>
        </row>
      </sheetData>
      <sheetData sheetId="20">
        <row r="2">
          <cell r="C2" t="str">
            <v>Galliard</v>
          </cell>
          <cell r="G2">
            <v>0.65448407852791912</v>
          </cell>
        </row>
        <row r="4">
          <cell r="F4">
            <v>6.4902264990486E-2</v>
          </cell>
        </row>
        <row r="5">
          <cell r="C5" t="str">
            <v xml:space="preserve">Dodge &amp; Cox </v>
          </cell>
          <cell r="F5">
            <v>6.4617460714483363E-2</v>
          </cell>
        </row>
        <row r="6">
          <cell r="C6" t="str">
            <v>Payden &amp; Rygel</v>
          </cell>
          <cell r="F6">
            <v>6.3521138960618881E-2</v>
          </cell>
        </row>
        <row r="7">
          <cell r="C7" t="str">
            <v>TCW</v>
          </cell>
          <cell r="F7">
            <v>6.3327011619338805E-2</v>
          </cell>
        </row>
        <row r="8">
          <cell r="C8" t="str">
            <v xml:space="preserve">Ramirez Asset Management </v>
          </cell>
          <cell r="F8">
            <v>5.9037979646984179E-2</v>
          </cell>
        </row>
      </sheetData>
      <sheetData sheetId="21">
        <row r="2">
          <cell r="C2" t="str">
            <v>Prudential Ins. Co. of America</v>
          </cell>
          <cell r="E2">
            <v>0.15727578827350519</v>
          </cell>
          <cell r="H2" t="str">
            <v>AA-</v>
          </cell>
        </row>
        <row r="3">
          <cell r="C3" t="str">
            <v>Metropolitan Tower Life Ins. Co.</v>
          </cell>
          <cell r="E3">
            <v>0.1536005462939222</v>
          </cell>
          <cell r="H3" t="str">
            <v>AA-</v>
          </cell>
        </row>
        <row r="4">
          <cell r="C4" t="str">
            <v>American General Life Ins. Co.</v>
          </cell>
          <cell r="E4">
            <v>0.14371811887959943</v>
          </cell>
          <cell r="H4" t="str">
            <v>A+</v>
          </cell>
        </row>
        <row r="5">
          <cell r="C5" t="str">
            <v>Pacific Life Ins. Co.</v>
          </cell>
          <cell r="E5">
            <v>0.14337746357449746</v>
          </cell>
          <cell r="H5" t="str">
            <v>AA-</v>
          </cell>
        </row>
        <row r="6">
          <cell r="C6" t="str">
            <v>Massachusetts Mutual Life Ins. Co.</v>
          </cell>
          <cell r="E6">
            <v>0.14330599868876523</v>
          </cell>
          <cell r="H6" t="str">
            <v>AA+</v>
          </cell>
        </row>
        <row r="7">
          <cell r="C7" t="str">
            <v>Transamerica Life Ins. Co.</v>
          </cell>
          <cell r="E7">
            <v>0.12730431523787983</v>
          </cell>
          <cell r="H7" t="str">
            <v>A+</v>
          </cell>
        </row>
        <row r="8">
          <cell r="C8" t="str">
            <v>New York Life Ins. and Annuity Corp.</v>
          </cell>
          <cell r="E8">
            <v>5.0654784877531833E-2</v>
          </cell>
          <cell r="H8" t="str">
            <v>AA+</v>
          </cell>
        </row>
        <row r="9">
          <cell r="C9" t="str">
            <v>Nationwide Life Ins. Co.</v>
          </cell>
          <cell r="E9">
            <v>5.0652918634129129E-2</v>
          </cell>
          <cell r="H9" t="str">
            <v>A+</v>
          </cell>
        </row>
      </sheetData>
      <sheetData sheetId="22"/>
      <sheetData sheetId="2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SV Net Blended Yield"/>
    </sheetNames>
    <sheetDataSet>
      <sheetData sheetId="0">
        <row r="21">
          <cell r="F21">
            <v>3.3738409439281303E-2</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VD Net Blended Yield"/>
    </sheetNames>
    <sheetDataSet>
      <sheetData sheetId="0">
        <row r="20">
          <cell r="F20">
            <v>3.1785343912545803E-2</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SV Net Blended Yield"/>
    </sheetNames>
    <sheetDataSet>
      <sheetData sheetId="0">
        <row r="21">
          <cell r="F21">
            <v>3.20643426295706E-2</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VD Net Blended Yield"/>
    </sheetNames>
    <sheetDataSet>
      <sheetData sheetId="0">
        <row r="20">
          <cell r="F20">
            <v>3.01077127883808E-2</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SV Net Blended Yield"/>
    </sheetNames>
    <sheetDataSet>
      <sheetData sheetId="0">
        <row r="21">
          <cell r="F21">
            <v>3.1976903177789298E-2</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VD Net Blended Yield"/>
    </sheetNames>
    <sheetDataSet>
      <sheetData sheetId="0">
        <row r="20">
          <cell r="F20">
            <v>3.0020282296028201E-2</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SV Net Blended Yield"/>
    </sheetNames>
    <sheetDataSet>
      <sheetData sheetId="0">
        <row r="21">
          <cell r="F21">
            <v>3.0999114887975101E-2</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VD Net Blended Yield"/>
    </sheetNames>
    <sheetDataSet>
      <sheetData sheetId="0">
        <row r="20">
          <cell r="F20">
            <v>2.9047862506599399E-2</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SV Net Blended Yield"/>
    </sheetNames>
    <sheetDataSet>
      <sheetData sheetId="0">
        <row r="21">
          <cell r="F21">
            <v>3.1063717356867401E-2</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VD Net Blended Yield"/>
    </sheetNames>
    <sheetDataSet>
      <sheetData sheetId="0">
        <row r="20">
          <cell r="F20">
            <v>2.9321483540627399E-2</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SV Net Blended Yield"/>
    </sheetNames>
    <sheetDataSet>
      <sheetData sheetId="0">
        <row r="21">
          <cell r="F21">
            <v>3.09351942455213E-2</v>
          </cell>
        </row>
      </sheetData>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VD Net Blended Yield"/>
    </sheetNames>
    <sheetDataSet>
      <sheetData sheetId="0">
        <row r="20">
          <cell r="F20">
            <v>2.8967018268672599E-2</v>
          </cell>
        </row>
      </sheetData>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SV Net Blended Yield"/>
    </sheetNames>
    <sheetDataSet>
      <sheetData sheetId="0">
        <row r="21">
          <cell r="F21">
            <v>3.0623007973625899E-2</v>
          </cell>
        </row>
      </sheetData>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VD Net Blended Yield"/>
    </sheetNames>
    <sheetDataSet>
      <sheetData sheetId="0">
        <row r="20">
          <cell r="F20">
            <v>2.8654477242102901E-2</v>
          </cell>
        </row>
      </sheetData>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SV Net Blended Yield"/>
    </sheetNames>
    <sheetDataSet>
      <sheetData sheetId="0">
        <row r="21">
          <cell r="F21">
            <v>3.06142774238309E-2</v>
          </cell>
        </row>
      </sheetData>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VD Net Blended Yield"/>
    </sheetNames>
    <sheetDataSet>
      <sheetData sheetId="0">
        <row r="20">
          <cell r="F20">
            <v>2.8645400180390902E-2</v>
          </cell>
        </row>
      </sheetData>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SV Net Blended Yield"/>
    </sheetNames>
    <sheetDataSet>
      <sheetData sheetId="0">
        <row r="21">
          <cell r="F21">
            <v>3.0342007191762499E-2</v>
          </cell>
        </row>
      </sheetData>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VD Net Blended Yield"/>
    </sheetNames>
    <sheetDataSet>
      <sheetData sheetId="0">
        <row r="20">
          <cell r="F20">
            <v>2.83726989057628E-2</v>
          </cell>
        </row>
      </sheetData>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SV Net Blended Yield"/>
    </sheetNames>
    <sheetDataSet>
      <sheetData sheetId="0">
        <row r="21">
          <cell r="F21">
            <v>3.00946137479964E-2</v>
          </cell>
        </row>
      </sheetData>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VD Net Blended Yield"/>
    </sheetNames>
    <sheetDataSet>
      <sheetData sheetId="0">
        <row r="20">
          <cell r="F20">
            <v>2.8125076817268099E-2</v>
          </cell>
        </row>
      </sheetData>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SV Net Blended Yield"/>
    </sheetNames>
    <sheetDataSet>
      <sheetData sheetId="0">
        <row r="21">
          <cell r="F21">
            <v>3.0035791944774501E-2</v>
          </cell>
        </row>
      </sheetData>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VD Net Blended Yield"/>
    </sheetNames>
    <sheetDataSet>
      <sheetData sheetId="0">
        <row r="20">
          <cell r="F20">
            <v>2.80657611588584E-2</v>
          </cell>
        </row>
      </sheetData>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SV Net Blended Yield"/>
    </sheetNames>
    <sheetDataSet>
      <sheetData sheetId="0">
        <row r="21">
          <cell r="F21">
            <v>2.9148394633126601E-2</v>
          </cell>
        </row>
      </sheetData>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VD Net Blended Yield"/>
    </sheetNames>
    <sheetDataSet>
      <sheetData sheetId="0">
        <row r="20">
          <cell r="F20">
            <v>2.71779040879459E-2</v>
          </cell>
        </row>
      </sheetData>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SV Net Blended Yield"/>
    </sheetNames>
    <sheetDataSet>
      <sheetData sheetId="0">
        <row r="21">
          <cell r="F21">
            <v>2.8721219209155199E-2</v>
          </cell>
        </row>
      </sheetData>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VD Net Blended Yield"/>
    </sheetNames>
    <sheetDataSet>
      <sheetData sheetId="0">
        <row r="20">
          <cell r="F20">
            <v>2.6750646382321601E-2</v>
          </cell>
        </row>
      </sheetData>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SV Net Blended Yield"/>
    </sheetNames>
    <sheetDataSet>
      <sheetData sheetId="0">
        <row r="21">
          <cell r="F21">
            <v>2.8945046711986801E-2</v>
          </cell>
        </row>
      </sheetData>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VD Net Blended Yield"/>
    </sheetNames>
    <sheetDataSet>
      <sheetData sheetId="0">
        <row r="20">
          <cell r="F20">
            <v>2.6974589227084799E-2</v>
          </cell>
        </row>
      </sheetData>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SV Net Blended Yield"/>
    </sheetNames>
    <sheetDataSet>
      <sheetData sheetId="0">
        <row r="20">
          <cell r="F20">
            <v>2.91149886448012E-2</v>
          </cell>
        </row>
      </sheetData>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VD Net Blended Yield"/>
    </sheetNames>
    <sheetDataSet>
      <sheetData sheetId="0">
        <row r="19">
          <cell r="F19">
            <v>2.7120012337473302E-2</v>
          </cell>
        </row>
      </sheetData>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SV Net Blended Yield"/>
    </sheetNames>
    <sheetDataSet>
      <sheetData sheetId="0">
        <row r="20">
          <cell r="F20">
            <v>2.8988256632504799E-2</v>
          </cell>
        </row>
      </sheetData>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VD Net Blended Yield"/>
    </sheetNames>
    <sheetDataSet>
      <sheetData sheetId="0">
        <row r="19">
          <cell r="F19">
            <v>2.6993057835941602E-2</v>
          </cell>
        </row>
      </sheetData>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SV Net Blended Yield"/>
    </sheetNames>
    <sheetDataSet>
      <sheetData sheetId="0">
        <row r="20">
          <cell r="F20">
            <v>2.9307970020840599E-2</v>
          </cell>
        </row>
      </sheetData>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VD Net Blended Yield"/>
    </sheetNames>
    <sheetDataSet>
      <sheetData sheetId="0">
        <row r="19">
          <cell r="F19">
            <v>2.7312714484623E-2</v>
          </cell>
        </row>
      </sheetData>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SV Net Blended Yield"/>
    </sheetNames>
    <sheetDataSet>
      <sheetData sheetId="0">
        <row r="20">
          <cell r="F20">
            <v>2.8595633114006602E-2</v>
          </cell>
        </row>
      </sheetData>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VD Net Blended Yield"/>
    </sheetNames>
    <sheetDataSet>
      <sheetData sheetId="0">
        <row r="19">
          <cell r="F19">
            <v>2.6600312068673498E-2</v>
          </cell>
        </row>
      </sheetData>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SV Net Blended Yield"/>
    </sheetNames>
    <sheetDataSet>
      <sheetData sheetId="0">
        <row r="20">
          <cell r="F20">
            <v>2.81350000482645E-2</v>
          </cell>
        </row>
      </sheetData>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VD Net Blended Yield"/>
    </sheetNames>
    <sheetDataSet>
      <sheetData sheetId="0">
        <row r="19">
          <cell r="F19">
            <v>2.6148656340411101E-2</v>
          </cell>
        </row>
      </sheetData>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SV Net Blended Yield"/>
    </sheetNames>
    <sheetDataSet>
      <sheetData sheetId="0">
        <row r="20">
          <cell r="F20">
            <v>2.8207704929513099E-2</v>
          </cell>
        </row>
      </sheetData>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VD Net Blended Yield"/>
    </sheetNames>
    <sheetDataSet>
      <sheetData sheetId="0">
        <row r="19">
          <cell r="F19">
            <v>2.62209811412322E-2</v>
          </cell>
        </row>
      </sheetData>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usipHoldings"/>
      <sheetName val="SVHoldings"/>
      <sheetName val="CharacteristicsMarketValue"/>
      <sheetName val="CharacteristicsContractValue"/>
      <sheetName val="CharacteristicsSV"/>
      <sheetName val="CharacteristicsContract"/>
      <sheetName val="MidQualNoOverride"/>
      <sheetName val="MidQualityDist"/>
      <sheetName val="FitchQualityDist"/>
      <sheetName val="SPQualityDist"/>
      <sheetName val="MoodyQualityDist"/>
      <sheetName val="ContractQualityDist"/>
      <sheetName val="SectorDist"/>
      <sheetName val="CountryDist"/>
      <sheetName val="DurationDist"/>
      <sheetName val="MaturityDist"/>
      <sheetName val="CouponDist"/>
      <sheetName val="TopCreditDist"/>
      <sheetName val="Performance"/>
      <sheetName val="Turnover"/>
      <sheetName val="ManagerDist"/>
      <sheetName val="WrapProviders"/>
      <sheetName val="SubprimeAltACusips"/>
      <sheetName val="Averages"/>
    </sheetNames>
    <sheetDataSet>
      <sheetData sheetId="0"/>
      <sheetData sheetId="1"/>
      <sheetData sheetId="2">
        <row r="2">
          <cell r="I2">
            <v>3.0191240000000001</v>
          </cell>
          <cell r="Z2">
            <v>2839</v>
          </cell>
        </row>
      </sheetData>
      <sheetData sheetId="3"/>
      <sheetData sheetId="4">
        <row r="2">
          <cell r="C2">
            <v>0.946913</v>
          </cell>
          <cell r="F2">
            <v>2108862329.6099999</v>
          </cell>
          <cell r="N2">
            <v>8</v>
          </cell>
          <cell r="R2">
            <v>0</v>
          </cell>
          <cell r="U2">
            <v>3.0294999999999999E-2</v>
          </cell>
        </row>
      </sheetData>
      <sheetData sheetId="5"/>
      <sheetData sheetId="6">
        <row r="6">
          <cell r="K6">
            <v>0.25935896305646983</v>
          </cell>
        </row>
        <row r="7">
          <cell r="K7">
            <v>0.45655084937234647</v>
          </cell>
        </row>
        <row r="8">
          <cell r="K8">
            <v>0.15075617852837436</v>
          </cell>
        </row>
        <row r="9">
          <cell r="K9">
            <v>0.13288839683828912</v>
          </cell>
        </row>
        <row r="10">
          <cell r="K10">
            <v>2.8960608817358468E-4</v>
          </cell>
        </row>
        <row r="11">
          <cell r="K11">
            <v>1.5600611634288271E-4</v>
          </cell>
        </row>
        <row r="12">
          <cell r="K12">
            <v>0</v>
          </cell>
        </row>
      </sheetData>
      <sheetData sheetId="7"/>
      <sheetData sheetId="8"/>
      <sheetData sheetId="9"/>
      <sheetData sheetId="10"/>
      <sheetData sheetId="11"/>
      <sheetData sheetId="12">
        <row r="5">
          <cell r="AF5">
            <v>0.19728599965782928</v>
          </cell>
        </row>
        <row r="6">
          <cell r="AF6">
            <v>7.1260952963292074E-2</v>
          </cell>
        </row>
        <row r="7">
          <cell r="AF7">
            <v>0.3396920568443686</v>
          </cell>
        </row>
        <row r="8">
          <cell r="AF8">
            <v>0.21487973996559448</v>
          </cell>
        </row>
        <row r="9">
          <cell r="AF9">
            <v>0.1358138289841237</v>
          </cell>
        </row>
        <row r="10">
          <cell r="AF10">
            <v>0</v>
          </cell>
        </row>
        <row r="11">
          <cell r="AF11">
            <v>1.0202983804933924E-3</v>
          </cell>
        </row>
        <row r="12">
          <cell r="AF12">
            <v>4.0047123204285218E-2</v>
          </cell>
        </row>
      </sheetData>
      <sheetData sheetId="13"/>
      <sheetData sheetId="14"/>
      <sheetData sheetId="15"/>
      <sheetData sheetId="16"/>
      <sheetData sheetId="17"/>
      <sheetData sheetId="18"/>
      <sheetData sheetId="19"/>
      <sheetData sheetId="20">
        <row r="2">
          <cell r="C2" t="str">
            <v>Galliard</v>
          </cell>
          <cell r="G2">
            <v>0.65287269109837287</v>
          </cell>
        </row>
        <row r="4">
          <cell r="F4">
            <v>6.5607465973181664E-2</v>
          </cell>
        </row>
        <row r="5">
          <cell r="C5" t="str">
            <v xml:space="preserve">Dodge &amp; Cox </v>
          </cell>
          <cell r="F5">
            <v>6.4751818556356283E-2</v>
          </cell>
        </row>
        <row r="6">
          <cell r="C6" t="str">
            <v>TCW</v>
          </cell>
          <cell r="F6">
            <v>6.3562006336228882E-2</v>
          </cell>
        </row>
        <row r="7">
          <cell r="C7" t="str">
            <v>Payden &amp; Rygel</v>
          </cell>
          <cell r="F7">
            <v>6.3421701966531477E-2</v>
          </cell>
        </row>
        <row r="8">
          <cell r="C8" t="str">
            <v xml:space="preserve">Ramirez Asset Management </v>
          </cell>
          <cell r="F8">
            <v>5.9489027712684273E-2</v>
          </cell>
        </row>
      </sheetData>
      <sheetData sheetId="21">
        <row r="2">
          <cell r="C2" t="str">
            <v>Prudential Ins. Co. of America</v>
          </cell>
          <cell r="E2">
            <v>0.15727099239395853</v>
          </cell>
          <cell r="H2" t="str">
            <v>AA-</v>
          </cell>
        </row>
        <row r="3">
          <cell r="C3" t="str">
            <v>Metropolitan Tower Life Ins. Co.</v>
          </cell>
          <cell r="E3">
            <v>0.15362419367124519</v>
          </cell>
          <cell r="H3" t="str">
            <v>AA-</v>
          </cell>
        </row>
        <row r="4">
          <cell r="C4" t="str">
            <v>American General Life Ins. Co.</v>
          </cell>
          <cell r="E4">
            <v>0.14369106194620085</v>
          </cell>
          <cell r="H4" t="str">
            <v>A+</v>
          </cell>
        </row>
        <row r="5">
          <cell r="C5" t="str">
            <v>Pacific Life Ins. Co.</v>
          </cell>
          <cell r="E5">
            <v>0.14330018498926245</v>
          </cell>
          <cell r="H5" t="str">
            <v>AA-</v>
          </cell>
        </row>
        <row r="6">
          <cell r="C6" t="str">
            <v>Massachusetts Mutual Life Ins. Co.</v>
          </cell>
          <cell r="E6">
            <v>0.14325788846817258</v>
          </cell>
          <cell r="H6" t="str">
            <v>AA+</v>
          </cell>
        </row>
        <row r="7">
          <cell r="C7" t="str">
            <v>Transamerica Life Ins. Co.</v>
          </cell>
          <cell r="E7">
            <v>0.12726483420073859</v>
          </cell>
          <cell r="H7" t="str">
            <v>A+</v>
          </cell>
        </row>
        <row r="8">
          <cell r="C8" t="str">
            <v>Nationwide Life Ins. Co.</v>
          </cell>
          <cell r="E8">
            <v>5.0651011192254493E-2</v>
          </cell>
          <cell r="H8" t="str">
            <v>A+</v>
          </cell>
        </row>
        <row r="9">
          <cell r="C9" t="str">
            <v>New York Life Ins. and Annuity Corp.</v>
          </cell>
          <cell r="E9">
            <v>5.0644544781522735E-2</v>
          </cell>
          <cell r="H9" t="str">
            <v>AA+</v>
          </cell>
        </row>
      </sheetData>
      <sheetData sheetId="22"/>
      <sheetData sheetId="23"/>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SV Net Blended Yield"/>
    </sheetNames>
    <sheetDataSet>
      <sheetData sheetId="0">
        <row r="21">
          <cell r="F21">
            <v>3.53361243928259E-2</v>
          </cell>
        </row>
      </sheetData>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VD Net Blended Yield"/>
    </sheetNames>
    <sheetDataSet>
      <sheetData sheetId="0">
        <row r="19">
          <cell r="F19">
            <v>3.3400997166177303E-2</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4A4F2-F765-4C63-80F2-4E48C8ED8512}">
  <sheetPr>
    <pageSetUpPr fitToPage="1"/>
  </sheetPr>
  <dimension ref="A1:P56"/>
  <sheetViews>
    <sheetView showGridLines="0" tabSelected="1" zoomScaleNormal="100" workbookViewId="0">
      <selection activeCell="B10" sqref="B10"/>
    </sheetView>
  </sheetViews>
  <sheetFormatPr defaultColWidth="9.140625" defaultRowHeight="12.75" x14ac:dyDescent="0.2"/>
  <cols>
    <col min="1" max="1" width="25.7109375" style="41" customWidth="1"/>
    <col min="2" max="2" width="14.140625" style="41" bestFit="1" customWidth="1"/>
    <col min="3" max="3" width="10.5703125" style="41" customWidth="1"/>
    <col min="4" max="4" width="21.42578125" style="41" customWidth="1"/>
    <col min="5" max="5" width="8" style="41" customWidth="1"/>
    <col min="6" max="6" width="9.28515625" style="41" customWidth="1"/>
    <col min="7" max="7" width="11.140625" style="41" customWidth="1"/>
    <col min="8" max="9" width="8.7109375" style="41" customWidth="1"/>
    <col min="10" max="12" width="9.140625" style="41"/>
    <col min="13" max="13" width="9.140625" style="41" customWidth="1"/>
    <col min="14" max="16384" width="9.140625" style="41"/>
  </cols>
  <sheetData>
    <row r="1" spans="1:13" s="2" customFormat="1" ht="12" x14ac:dyDescent="0.2">
      <c r="A1" s="1"/>
    </row>
    <row r="2" spans="1:13" s="5" customFormat="1" ht="12" customHeight="1" x14ac:dyDescent="0.2">
      <c r="A2" s="3"/>
      <c r="B2" s="63" t="s">
        <v>49</v>
      </c>
      <c r="C2" s="64"/>
      <c r="D2" s="64"/>
      <c r="E2" s="64"/>
      <c r="F2" s="4"/>
    </row>
    <row r="3" spans="1:13" s="5" customFormat="1" ht="12" customHeight="1" x14ac:dyDescent="0.2">
      <c r="A3" s="3"/>
      <c r="B3" s="63"/>
      <c r="C3" s="64"/>
      <c r="D3" s="64"/>
      <c r="E3" s="64"/>
      <c r="F3" s="4"/>
    </row>
    <row r="4" spans="1:13" s="5" customFormat="1" ht="12" customHeight="1" x14ac:dyDescent="0.2">
      <c r="A4" s="3"/>
      <c r="B4" s="63"/>
      <c r="C4" s="64"/>
      <c r="D4" s="64"/>
      <c r="E4" s="64"/>
      <c r="F4" s="4"/>
    </row>
    <row r="5" spans="1:13" s="5" customFormat="1" ht="12" customHeight="1" x14ac:dyDescent="0.2">
      <c r="A5" s="3"/>
      <c r="B5" s="63"/>
      <c r="C5" s="64"/>
      <c r="D5" s="64"/>
      <c r="E5" s="64"/>
      <c r="F5" s="4"/>
    </row>
    <row r="6" spans="1:13" s="5" customFormat="1" ht="12" customHeight="1" x14ac:dyDescent="0.2">
      <c r="A6" s="3"/>
      <c r="B6" s="63"/>
      <c r="C6" s="64"/>
      <c r="D6" s="64"/>
      <c r="E6" s="64"/>
      <c r="F6" s="4"/>
    </row>
    <row r="7" spans="1:13" s="5" customFormat="1" ht="12" customHeight="1" x14ac:dyDescent="0.2">
      <c r="A7" s="3"/>
      <c r="B7" s="63"/>
      <c r="C7" s="64"/>
      <c r="D7" s="64"/>
      <c r="E7" s="64"/>
      <c r="F7" s="4"/>
    </row>
    <row r="8" spans="1:13" s="5" customFormat="1" ht="12" customHeight="1" x14ac:dyDescent="0.2">
      <c r="A8" s="3"/>
      <c r="C8" s="4"/>
      <c r="D8" s="4"/>
      <c r="E8" s="4"/>
      <c r="F8" s="4"/>
    </row>
    <row r="9" spans="1:13" s="5" customFormat="1" ht="12" customHeight="1" x14ac:dyDescent="0.2">
      <c r="C9" s="4"/>
      <c r="D9" s="4"/>
      <c r="E9" s="4"/>
      <c r="F9" s="4"/>
    </row>
    <row r="10" spans="1:13" s="2" customFormat="1" ht="17.25" customHeight="1" x14ac:dyDescent="0.2">
      <c r="A10" s="6" t="s">
        <v>0</v>
      </c>
      <c r="B10" s="43">
        <v>46295</v>
      </c>
      <c r="C10" s="56"/>
      <c r="D10" s="4"/>
      <c r="E10" s="4"/>
      <c r="F10" s="4"/>
    </row>
    <row r="11" spans="1:13" s="5" customFormat="1" ht="12" x14ac:dyDescent="0.2"/>
    <row r="12" spans="1:13" s="2" customFormat="1" ht="17.25" customHeight="1" x14ac:dyDescent="0.2">
      <c r="A12" s="7" t="s">
        <v>1</v>
      </c>
      <c r="B12" s="8"/>
      <c r="C12" s="8"/>
      <c r="D12" s="8"/>
    </row>
    <row r="13" spans="1:13" s="2" customFormat="1" ht="17.25" customHeight="1" thickBot="1" x14ac:dyDescent="0.25">
      <c r="A13" s="9" t="s">
        <v>51</v>
      </c>
      <c r="B13" s="10"/>
      <c r="C13" s="10"/>
      <c r="D13" s="62">
        <f>[49]CharacteristicsSV!$F$2</f>
        <v>2108862329.6099999</v>
      </c>
      <c r="E13" s="26"/>
      <c r="M13" s="42"/>
    </row>
    <row r="14" spans="1:13" s="5" customFormat="1" ht="12" x14ac:dyDescent="0.2"/>
    <row r="15" spans="1:13" s="2" customFormat="1" ht="16.5" customHeight="1" x14ac:dyDescent="0.2">
      <c r="A15" s="7" t="s">
        <v>2</v>
      </c>
      <c r="B15" s="8"/>
      <c r="C15" s="8"/>
      <c r="D15" s="8"/>
      <c r="E15" s="8"/>
      <c r="F15" s="8"/>
      <c r="G15" s="8"/>
    </row>
    <row r="16" spans="1:13" s="11" customFormat="1" ht="17.25" customHeight="1" x14ac:dyDescent="0.2">
      <c r="A16" s="11" t="s">
        <v>50</v>
      </c>
      <c r="G16" s="44">
        <f>'[50]SSV Net Blended Yield'!$F$21</f>
        <v>3.53361243928259E-2</v>
      </c>
      <c r="H16" s="52"/>
    </row>
    <row r="17" spans="1:16" s="11" customFormat="1" ht="17.25" customHeight="1" x14ac:dyDescent="0.2">
      <c r="A17" s="12" t="s">
        <v>52</v>
      </c>
      <c r="B17" s="12"/>
      <c r="C17" s="13"/>
      <c r="D17" s="13"/>
      <c r="E17" s="13"/>
      <c r="F17" s="13"/>
      <c r="G17" s="14">
        <f>'[51]SVD Net Blended Yield'!$F$19</f>
        <v>3.3400997166177303E-2</v>
      </c>
      <c r="H17" s="52"/>
    </row>
    <row r="18" spans="1:16" s="11" customFormat="1" ht="17.25" customHeight="1" x14ac:dyDescent="0.2">
      <c r="A18" s="15" t="s">
        <v>18</v>
      </c>
      <c r="B18" s="15"/>
      <c r="C18" s="15"/>
      <c r="D18" s="15"/>
      <c r="E18" s="15"/>
      <c r="F18" s="15"/>
      <c r="G18" s="45">
        <f>[49]CharacteristicsMarketValue!$I$2</f>
        <v>3.0191240000000001</v>
      </c>
      <c r="H18" s="52"/>
    </row>
    <row r="19" spans="1:16" s="11" customFormat="1" ht="17.25" customHeight="1" x14ac:dyDescent="0.2">
      <c r="A19" s="15" t="s">
        <v>15</v>
      </c>
      <c r="B19" s="15"/>
      <c r="C19" s="15"/>
      <c r="D19" s="15"/>
      <c r="E19" s="15"/>
      <c r="F19" s="15"/>
      <c r="G19" s="16">
        <f>[49]CharacteristicsSV!$N$2</f>
        <v>8</v>
      </c>
      <c r="H19" s="52"/>
    </row>
    <row r="20" spans="1:16" s="11" customFormat="1" ht="17.25" customHeight="1" x14ac:dyDescent="0.2">
      <c r="A20" s="15" t="s">
        <v>3</v>
      </c>
      <c r="B20" s="15"/>
      <c r="C20" s="15"/>
      <c r="D20" s="15"/>
      <c r="E20" s="15"/>
      <c r="F20" s="15"/>
      <c r="G20" s="47">
        <f>[49]CharacteristicsMarketValue!$Z$2</f>
        <v>2839</v>
      </c>
      <c r="H20" s="52"/>
    </row>
    <row r="21" spans="1:16" s="11" customFormat="1" ht="17.25" customHeight="1" x14ac:dyDescent="0.2">
      <c r="A21" s="15" t="s">
        <v>4</v>
      </c>
      <c r="B21" s="15"/>
      <c r="C21" s="15"/>
      <c r="D21" s="15"/>
      <c r="E21" s="15"/>
      <c r="F21" s="15"/>
      <c r="G21" s="46">
        <f>[49]CharacteristicsSV!$C$2</f>
        <v>0.946913</v>
      </c>
      <c r="H21" s="52"/>
    </row>
    <row r="22" spans="1:16" s="11" customFormat="1" ht="17.25" customHeight="1" thickBot="1" x14ac:dyDescent="0.25">
      <c r="A22" s="17" t="s">
        <v>14</v>
      </c>
      <c r="B22" s="17"/>
      <c r="C22" s="17"/>
      <c r="D22" s="17"/>
      <c r="E22" s="17"/>
      <c r="F22" s="17"/>
      <c r="G22" s="18">
        <v>0.55489999999999995</v>
      </c>
      <c r="H22" s="52"/>
    </row>
    <row r="23" spans="1:16" s="5" customFormat="1" ht="12" x14ac:dyDescent="0.2"/>
    <row r="24" spans="1:16" s="2" customFormat="1" ht="17.25" customHeight="1" x14ac:dyDescent="0.2">
      <c r="A24" s="7" t="s">
        <v>30</v>
      </c>
      <c r="B24" s="7"/>
      <c r="C24" s="7"/>
      <c r="D24" s="6"/>
      <c r="E24" s="7" t="s">
        <v>21</v>
      </c>
      <c r="F24" s="8"/>
      <c r="G24" s="8"/>
      <c r="H24" s="8"/>
    </row>
    <row r="25" spans="1:16" s="19" customFormat="1" ht="17.25" customHeight="1" x14ac:dyDescent="0.2">
      <c r="C25" s="20" t="s">
        <v>9</v>
      </c>
      <c r="E25" s="22" t="s">
        <v>5</v>
      </c>
      <c r="F25" s="2"/>
      <c r="G25" s="2"/>
      <c r="H25" s="23" t="s">
        <v>9</v>
      </c>
      <c r="I25" s="20" t="s">
        <v>6</v>
      </c>
    </row>
    <row r="26" spans="1:16" s="2" customFormat="1" ht="17.25" customHeight="1" x14ac:dyDescent="0.2">
      <c r="A26" s="24" t="str">
        <f>[49]ManagerDist!$C$2</f>
        <v>Galliard</v>
      </c>
      <c r="B26" s="24"/>
      <c r="C26" s="25">
        <f>[49]ManagerDist!$G$2</f>
        <v>0.65287269109837287</v>
      </c>
      <c r="D26" s="26"/>
      <c r="E26" s="24" t="str">
        <f>[49]WrapProviders!$C$2</f>
        <v>Prudential Ins. Co. of America</v>
      </c>
      <c r="F26" s="24"/>
      <c r="G26" s="24"/>
      <c r="H26" s="25">
        <f>[49]WrapProviders!$E$2</f>
        <v>0.15727099239395853</v>
      </c>
      <c r="I26" s="27" t="str">
        <f>[49]WrapProviders!$H$2</f>
        <v>AA-</v>
      </c>
      <c r="J26" s="26"/>
      <c r="K26" s="26"/>
      <c r="M26" s="28"/>
      <c r="N26" s="28"/>
      <c r="O26" s="48"/>
      <c r="P26" s="49"/>
    </row>
    <row r="27" spans="1:16" s="2" customFormat="1" ht="17.25" customHeight="1" x14ac:dyDescent="0.2">
      <c r="A27" s="28" t="s">
        <v>36</v>
      </c>
      <c r="B27" s="28"/>
      <c r="C27" s="29">
        <f>[49]ManagerDist!$F$4</f>
        <v>6.5607465973181664E-2</v>
      </c>
      <c r="D27" s="26"/>
      <c r="E27" s="30" t="str">
        <f>[49]WrapProviders!$C$3</f>
        <v>Metropolitan Tower Life Ins. Co.</v>
      </c>
      <c r="F27" s="30"/>
      <c r="G27" s="30"/>
      <c r="H27" s="29">
        <f>[49]WrapProviders!$E$3</f>
        <v>0.15362419367124519</v>
      </c>
      <c r="I27" s="31" t="str">
        <f>[49]WrapProviders!$H$3</f>
        <v>AA-</v>
      </c>
      <c r="J27" s="26"/>
      <c r="K27" s="30"/>
      <c r="L27" s="28"/>
      <c r="M27" s="28"/>
      <c r="N27" s="28"/>
      <c r="O27" s="48"/>
      <c r="P27" s="49"/>
    </row>
    <row r="28" spans="1:16" s="2" customFormat="1" ht="17.25" customHeight="1" x14ac:dyDescent="0.2">
      <c r="A28" s="24" t="str">
        <f>[49]ManagerDist!$C$5</f>
        <v xml:space="preserve">Dodge &amp; Cox </v>
      </c>
      <c r="B28" s="24"/>
      <c r="C28" s="25">
        <f>[49]ManagerDist!$F$5</f>
        <v>6.4751818556356283E-2</v>
      </c>
      <c r="D28" s="26"/>
      <c r="E28" s="24" t="str">
        <f>[49]WrapProviders!$C$4</f>
        <v>American General Life Ins. Co.</v>
      </c>
      <c r="F28" s="24"/>
      <c r="G28" s="24"/>
      <c r="H28" s="25">
        <f>[49]WrapProviders!$E$4</f>
        <v>0.14369106194620085</v>
      </c>
      <c r="I28" s="27" t="str">
        <f>[49]WrapProviders!$H$4</f>
        <v>A+</v>
      </c>
      <c r="J28" s="26"/>
      <c r="K28" s="26"/>
      <c r="L28" s="28"/>
      <c r="M28" s="28"/>
      <c r="N28" s="28"/>
      <c r="O28" s="48"/>
      <c r="P28" s="49"/>
    </row>
    <row r="29" spans="1:16" s="2" customFormat="1" ht="17.25" customHeight="1" x14ac:dyDescent="0.2">
      <c r="A29" s="30" t="str">
        <f>[49]ManagerDist!$C$6</f>
        <v>TCW</v>
      </c>
      <c r="B29" s="30"/>
      <c r="C29" s="29">
        <f>[49]ManagerDist!$F$6</f>
        <v>6.3562006336228882E-2</v>
      </c>
      <c r="D29" s="26"/>
      <c r="E29" s="28" t="str">
        <f>[49]WrapProviders!$C$5</f>
        <v>Pacific Life Ins. Co.</v>
      </c>
      <c r="F29" s="28"/>
      <c r="G29" s="28"/>
      <c r="H29" s="29">
        <f>[49]WrapProviders!$E$5</f>
        <v>0.14330018498926245</v>
      </c>
      <c r="I29" s="31" t="str">
        <f>[49]WrapProviders!$H$5</f>
        <v>AA-</v>
      </c>
      <c r="J29" s="26"/>
      <c r="K29" s="26"/>
      <c r="L29" s="28"/>
      <c r="M29" s="28"/>
      <c r="N29" s="28"/>
      <c r="O29" s="48"/>
      <c r="P29" s="49"/>
    </row>
    <row r="30" spans="1:16" s="5" customFormat="1" ht="17.25" customHeight="1" x14ac:dyDescent="0.2">
      <c r="A30" s="24" t="str">
        <f>[49]ManagerDist!$C$7</f>
        <v>Payden &amp; Rygel</v>
      </c>
      <c r="B30" s="24"/>
      <c r="C30" s="25">
        <f>[49]ManagerDist!$F$7</f>
        <v>6.3421701966531477E-2</v>
      </c>
      <c r="D30" s="31"/>
      <c r="E30" s="24" t="str">
        <f>[49]WrapProviders!$C$6</f>
        <v>Massachusetts Mutual Life Ins. Co.</v>
      </c>
      <c r="F30" s="24"/>
      <c r="G30" s="24"/>
      <c r="H30" s="25">
        <f>[49]WrapProviders!$E$6</f>
        <v>0.14325788846817258</v>
      </c>
      <c r="I30" s="27" t="str">
        <f>[49]WrapProviders!$H$6</f>
        <v>AA+</v>
      </c>
      <c r="J30" s="51"/>
      <c r="K30" s="51"/>
      <c r="M30" s="28"/>
      <c r="N30" s="28"/>
      <c r="O30" s="48"/>
      <c r="P30" s="49"/>
    </row>
    <row r="31" spans="1:16" s="5" customFormat="1" ht="17.25" customHeight="1" x14ac:dyDescent="0.2">
      <c r="A31" s="28" t="str">
        <f>[49]ManagerDist!$C$8</f>
        <v xml:space="preserve">Ramirez Asset Management </v>
      </c>
      <c r="B31" s="28"/>
      <c r="C31" s="48">
        <f>[49]ManagerDist!$F$8</f>
        <v>5.9489027712684273E-2</v>
      </c>
      <c r="D31" s="31"/>
      <c r="E31" s="30" t="str">
        <f>[49]WrapProviders!$C$7</f>
        <v>Transamerica Life Ins. Co.</v>
      </c>
      <c r="F31" s="30"/>
      <c r="G31" s="30"/>
      <c r="H31" s="29">
        <f>[49]WrapProviders!$E$7</f>
        <v>0.12726483420073859</v>
      </c>
      <c r="I31" s="31" t="str">
        <f>[49]WrapProviders!$H$7</f>
        <v>A+</v>
      </c>
      <c r="J31" s="51"/>
      <c r="K31" s="51"/>
      <c r="M31" s="28"/>
      <c r="N31" s="28"/>
      <c r="O31" s="48"/>
      <c r="P31" s="49"/>
    </row>
    <row r="32" spans="1:16" s="5" customFormat="1" ht="17.25" customHeight="1" x14ac:dyDescent="0.2">
      <c r="A32" s="24" t="s">
        <v>38</v>
      </c>
      <c r="B32" s="24"/>
      <c r="C32" s="25">
        <f>[49]CharacteristicsSV!$R$2</f>
        <v>0</v>
      </c>
      <c r="D32" s="31"/>
      <c r="E32" s="24" t="str">
        <f>[49]WrapProviders!$C$8</f>
        <v>Nationwide Life Ins. Co.</v>
      </c>
      <c r="F32" s="24"/>
      <c r="G32" s="24"/>
      <c r="H32" s="25">
        <f>[49]WrapProviders!$E$8</f>
        <v>5.0651011192254493E-2</v>
      </c>
      <c r="I32" s="27" t="str">
        <f>[49]WrapProviders!$H$8</f>
        <v>A+</v>
      </c>
      <c r="J32" s="51"/>
      <c r="K32" s="51"/>
      <c r="L32" s="28"/>
      <c r="M32" s="28"/>
      <c r="N32" s="48"/>
      <c r="O32" s="49"/>
    </row>
    <row r="33" spans="1:15" s="5" customFormat="1" ht="17.25" customHeight="1" x14ac:dyDescent="0.2">
      <c r="A33" s="28" t="s">
        <v>28</v>
      </c>
      <c r="B33" s="28"/>
      <c r="C33" s="48">
        <f>[49]CharacteristicsSV!$U$2</f>
        <v>3.0294999999999999E-2</v>
      </c>
      <c r="D33" s="31"/>
      <c r="E33" s="28" t="str">
        <f>[49]WrapProviders!$C$9</f>
        <v>New York Life Ins. and Annuity Corp.</v>
      </c>
      <c r="F33" s="28"/>
      <c r="G33" s="48"/>
      <c r="H33" s="29">
        <f>[49]WrapProviders!$E$9</f>
        <v>5.0644544781522735E-2</v>
      </c>
      <c r="I33" s="31" t="str">
        <f>[49]WrapProviders!$H$9</f>
        <v>AA+</v>
      </c>
      <c r="J33" s="51"/>
      <c r="K33" s="51"/>
      <c r="L33" s="28"/>
      <c r="M33" s="28"/>
      <c r="N33" s="48"/>
      <c r="O33" s="49"/>
    </row>
    <row r="34" spans="1:15" s="2" customFormat="1" ht="17.25" customHeight="1" x14ac:dyDescent="0.2">
      <c r="A34" s="5"/>
      <c r="B34" s="5"/>
      <c r="D34" s="30"/>
      <c r="E34" s="28"/>
      <c r="F34" s="48"/>
      <c r="G34" s="49"/>
      <c r="H34" s="5"/>
      <c r="I34" s="5"/>
      <c r="J34" s="26"/>
      <c r="K34" s="26"/>
    </row>
    <row r="35" spans="1:15" s="19" customFormat="1" ht="17.25" customHeight="1" x14ac:dyDescent="0.2">
      <c r="A35" s="7" t="s">
        <v>32</v>
      </c>
      <c r="B35" s="8"/>
      <c r="C35" s="8"/>
      <c r="D35" s="28"/>
      <c r="E35" s="7" t="s">
        <v>40</v>
      </c>
      <c r="F35" s="8"/>
      <c r="G35" s="8"/>
      <c r="H35" s="8"/>
      <c r="I35" s="8"/>
    </row>
    <row r="36" spans="1:15" s="2" customFormat="1" ht="17.25" customHeight="1" x14ac:dyDescent="0.2">
      <c r="A36" s="19"/>
      <c r="B36" s="19"/>
      <c r="C36" s="23" t="s">
        <v>9</v>
      </c>
      <c r="D36" s="51"/>
      <c r="E36" s="21"/>
      <c r="F36" s="21"/>
      <c r="G36" s="21"/>
      <c r="H36" s="21"/>
      <c r="I36" s="53" t="s">
        <v>9</v>
      </c>
    </row>
    <row r="37" spans="1:15" s="2" customFormat="1" ht="17.25" customHeight="1" x14ac:dyDescent="0.2">
      <c r="A37" s="13" t="s">
        <v>10</v>
      </c>
      <c r="B37" s="32"/>
      <c r="C37" s="25">
        <f>[49]SectorDist!$AF$5</f>
        <v>0.19728599965782928</v>
      </c>
      <c r="D37" s="26"/>
      <c r="E37" s="13" t="s">
        <v>41</v>
      </c>
      <c r="F37" s="32"/>
      <c r="G37" s="32"/>
      <c r="H37" s="32"/>
      <c r="I37" s="59">
        <f>[49]MidQualNoOverride!$K$6</f>
        <v>0.25935896305646983</v>
      </c>
      <c r="J37" s="26"/>
    </row>
    <row r="38" spans="1:15" s="2" customFormat="1" ht="17.25" customHeight="1" x14ac:dyDescent="0.2">
      <c r="A38" s="11" t="s">
        <v>11</v>
      </c>
      <c r="C38" s="29">
        <f>[49]SectorDist!$AF$6</f>
        <v>7.1260952963292074E-2</v>
      </c>
      <c r="D38" s="21"/>
      <c r="E38" s="11" t="s">
        <v>42</v>
      </c>
      <c r="I38" s="58">
        <f>[49]MidQualNoOverride!$K$7</f>
        <v>0.45655084937234647</v>
      </c>
      <c r="J38" s="26"/>
    </row>
    <row r="39" spans="1:15" s="2" customFormat="1" ht="17.25" customHeight="1" x14ac:dyDescent="0.2">
      <c r="A39" s="13" t="s">
        <v>34</v>
      </c>
      <c r="B39" s="32"/>
      <c r="C39" s="25">
        <f>[49]SectorDist!$AF$7</f>
        <v>0.3396920568443686</v>
      </c>
      <c r="D39" s="26"/>
      <c r="E39" s="13" t="s">
        <v>20</v>
      </c>
      <c r="F39" s="32"/>
      <c r="G39" s="32"/>
      <c r="H39" s="32"/>
      <c r="I39" s="59">
        <f>[49]MidQualNoOverride!$K$8</f>
        <v>0.15075617852837436</v>
      </c>
      <c r="J39" s="26"/>
    </row>
    <row r="40" spans="1:15" s="2" customFormat="1" ht="17.25" customHeight="1" x14ac:dyDescent="0.2">
      <c r="A40" s="11" t="s">
        <v>12</v>
      </c>
      <c r="C40" s="29">
        <f>[49]SectorDist!$AF$8</f>
        <v>0.21487973996559448</v>
      </c>
      <c r="D40" s="26"/>
      <c r="E40" s="11" t="s">
        <v>43</v>
      </c>
      <c r="I40" s="58">
        <f>[49]MidQualNoOverride!$K$9</f>
        <v>0.13288839683828912</v>
      </c>
      <c r="J40" s="26"/>
    </row>
    <row r="41" spans="1:15" s="2" customFormat="1" ht="17.25" customHeight="1" x14ac:dyDescent="0.2">
      <c r="A41" s="13" t="s">
        <v>13</v>
      </c>
      <c r="B41" s="32"/>
      <c r="C41" s="25">
        <f>[49]SectorDist!$AF$9</f>
        <v>0.1358138289841237</v>
      </c>
      <c r="D41" s="26"/>
      <c r="E41" s="13" t="s">
        <v>44</v>
      </c>
      <c r="F41" s="32"/>
      <c r="G41" s="32"/>
      <c r="H41" s="32"/>
      <c r="I41" s="59">
        <f>[49]MidQualNoOverride!$K$10</f>
        <v>2.8960608817358468E-4</v>
      </c>
      <c r="J41" s="26"/>
    </row>
    <row r="42" spans="1:15" s="2" customFormat="1" ht="17.25" customHeight="1" x14ac:dyDescent="0.2">
      <c r="A42" s="11" t="s">
        <v>7</v>
      </c>
      <c r="C42" s="29">
        <f>[49]SectorDist!$AF$10</f>
        <v>0</v>
      </c>
      <c r="D42" s="26"/>
      <c r="E42" s="11" t="s">
        <v>45</v>
      </c>
      <c r="I42" s="58">
        <f>[49]MidQualNoOverride!$K$11</f>
        <v>1.5600611634288271E-4</v>
      </c>
      <c r="J42" s="26"/>
    </row>
    <row r="43" spans="1:15" s="2" customFormat="1" ht="17.25" customHeight="1" thickBot="1" x14ac:dyDescent="0.25">
      <c r="A43" s="13" t="s">
        <v>39</v>
      </c>
      <c r="B43" s="32"/>
      <c r="C43" s="25">
        <f>[49]SectorDist!$AF$11</f>
        <v>1.0202983804933924E-3</v>
      </c>
      <c r="D43" s="26"/>
      <c r="E43" s="54" t="s">
        <v>8</v>
      </c>
      <c r="F43" s="54"/>
      <c r="G43" s="54"/>
      <c r="H43" s="54"/>
      <c r="I43" s="55">
        <f>[49]MidQualNoOverride!$K$12</f>
        <v>0</v>
      </c>
      <c r="J43" s="26"/>
    </row>
    <row r="44" spans="1:15" s="5" customFormat="1" ht="17.25" customHeight="1" thickBot="1" x14ac:dyDescent="0.25">
      <c r="A44" s="9" t="s">
        <v>8</v>
      </c>
      <c r="B44" s="33"/>
      <c r="C44" s="34">
        <f>[49]SectorDist!$AF$12</f>
        <v>4.0047123204285218E-2</v>
      </c>
      <c r="D44" s="26"/>
      <c r="E44" s="2"/>
      <c r="F44" s="2"/>
      <c r="G44" s="2"/>
      <c r="H44" s="2"/>
      <c r="J44" s="51"/>
    </row>
    <row r="45" spans="1:15" s="36" customFormat="1" ht="16.5" customHeight="1" x14ac:dyDescent="0.2">
      <c r="A45" s="35"/>
      <c r="B45" s="35"/>
      <c r="C45" s="35"/>
      <c r="D45" s="57"/>
      <c r="E45" s="2"/>
      <c r="F45" s="2"/>
      <c r="G45" s="2"/>
      <c r="H45" s="50"/>
      <c r="I45" s="50"/>
    </row>
    <row r="46" spans="1:15" s="38" customFormat="1" ht="101.25" customHeight="1" x14ac:dyDescent="0.2">
      <c r="A46" s="65" t="s">
        <v>53</v>
      </c>
      <c r="B46" s="65"/>
      <c r="C46" s="65"/>
      <c r="D46" s="65"/>
      <c r="E46" s="65"/>
      <c r="F46" s="65"/>
      <c r="G46" s="65"/>
      <c r="H46" s="65"/>
      <c r="I46" s="65"/>
    </row>
    <row r="47" spans="1:15" s="38" customFormat="1" ht="13.5" customHeight="1" x14ac:dyDescent="0.2">
      <c r="A47" s="38" t="s">
        <v>60</v>
      </c>
      <c r="B47" s="37"/>
      <c r="D47" s="39"/>
      <c r="E47" s="39"/>
      <c r="F47" s="39"/>
      <c r="G47" s="39"/>
    </row>
    <row r="48" spans="1:15" s="38" customFormat="1" ht="13.5" customHeight="1" x14ac:dyDescent="0.2">
      <c r="A48" s="38" t="s">
        <v>31</v>
      </c>
      <c r="E48" s="39"/>
      <c r="F48" s="39"/>
      <c r="G48" s="39"/>
    </row>
    <row r="49" spans="1:9" s="38" customFormat="1" ht="26.25" customHeight="1" x14ac:dyDescent="0.2">
      <c r="A49" s="66" t="s">
        <v>54</v>
      </c>
      <c r="B49" s="66"/>
      <c r="C49" s="66"/>
      <c r="D49" s="66"/>
      <c r="E49" s="66"/>
      <c r="F49" s="66"/>
      <c r="G49" s="66"/>
      <c r="H49" s="66"/>
      <c r="I49" s="66"/>
    </row>
    <row r="50" spans="1:9" s="38" customFormat="1" ht="11.25" x14ac:dyDescent="0.2">
      <c r="A50" s="66"/>
      <c r="B50" s="66"/>
      <c r="C50" s="66"/>
      <c r="D50" s="66"/>
      <c r="E50" s="66"/>
      <c r="F50" s="66"/>
      <c r="G50" s="66"/>
      <c r="H50" s="66"/>
      <c r="I50" s="66"/>
    </row>
    <row r="51" spans="1:9" s="38" customFormat="1" ht="82.5" customHeight="1" x14ac:dyDescent="0.2">
      <c r="A51" s="67" t="s">
        <v>62</v>
      </c>
      <c r="B51" s="68"/>
      <c r="C51" s="68"/>
      <c r="D51" s="68"/>
      <c r="E51" s="68"/>
      <c r="F51" s="68"/>
      <c r="G51" s="68"/>
      <c r="H51" s="68"/>
      <c r="I51" s="68"/>
    </row>
    <row r="52" spans="1:9" s="38" customFormat="1" ht="90" customHeight="1" x14ac:dyDescent="0.2">
      <c r="A52" s="69" t="s">
        <v>63</v>
      </c>
      <c r="B52" s="69"/>
      <c r="C52" s="69"/>
      <c r="D52" s="69"/>
      <c r="E52" s="69"/>
      <c r="F52" s="69"/>
      <c r="G52" s="69"/>
      <c r="H52" s="69"/>
      <c r="I52" s="69"/>
    </row>
    <row r="53" spans="1:9" s="38" customFormat="1" ht="11.25" x14ac:dyDescent="0.2">
      <c r="E53" s="39"/>
      <c r="F53" s="39"/>
      <c r="G53" s="39"/>
    </row>
    <row r="54" spans="1:9" ht="16.5" x14ac:dyDescent="0.2">
      <c r="A54" s="40"/>
      <c r="B54" s="38"/>
      <c r="D54" s="38"/>
      <c r="E54" s="38"/>
      <c r="F54" s="38"/>
      <c r="G54" s="38"/>
      <c r="H54" s="38"/>
      <c r="I54" s="38"/>
    </row>
    <row r="55" spans="1:9" x14ac:dyDescent="0.2">
      <c r="D55" s="38"/>
      <c r="E55" s="38"/>
      <c r="F55" s="38"/>
      <c r="G55" s="38"/>
    </row>
    <row r="56" spans="1:9" x14ac:dyDescent="0.2">
      <c r="E56" s="38"/>
      <c r="F56" s="38"/>
      <c r="G56" s="38"/>
    </row>
  </sheetData>
  <sheetProtection algorithmName="SHA-512" hashValue="RZZGEvNymcxEeriqY+eoQgZM4dRogTftx5lLCT6D8x/FELRQGSsP1o6sU5YlV08Sm9PxlFCJMwXtyhUlvDlnaw==" saltValue="Odu94bQEZCHfsfq56jxNlw==" spinCount="100000" sheet="1" objects="1" scenarios="1"/>
  <mergeCells count="6">
    <mergeCell ref="B2:E7"/>
    <mergeCell ref="A46:I46"/>
    <mergeCell ref="A49:I49"/>
    <mergeCell ref="A50:I50"/>
    <mergeCell ref="A51:I51"/>
    <mergeCell ref="A52:I52"/>
  </mergeCells>
  <pageMargins left="0.25" right="0.25" top="0.25" bottom="0.25" header="0.5" footer="0.5"/>
  <pageSetup scale="91" fitToHeight="0"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20320-72EF-41A5-A984-1C3A75969AEA}">
  <sheetPr>
    <pageSetUpPr fitToPage="1"/>
  </sheetPr>
  <dimension ref="A1:P56"/>
  <sheetViews>
    <sheetView showGridLines="0" zoomScaleNormal="100" workbookViewId="0">
      <selection activeCell="B10" sqref="B10"/>
    </sheetView>
  </sheetViews>
  <sheetFormatPr defaultColWidth="9.140625" defaultRowHeight="12.75" x14ac:dyDescent="0.2"/>
  <cols>
    <col min="1" max="1" width="25.7109375" style="41" customWidth="1"/>
    <col min="2" max="2" width="14.140625" style="41" bestFit="1" customWidth="1"/>
    <col min="3" max="3" width="10.5703125" style="41" customWidth="1"/>
    <col min="4" max="4" width="21.42578125" style="41" customWidth="1"/>
    <col min="5" max="5" width="8" style="41" customWidth="1"/>
    <col min="6" max="6" width="9.28515625" style="41" customWidth="1"/>
    <col min="7" max="7" width="11.140625" style="41" customWidth="1"/>
    <col min="8" max="9" width="8.7109375" style="41" customWidth="1"/>
    <col min="10" max="12" width="9.140625" style="41"/>
    <col min="13" max="13" width="9.140625" style="41" customWidth="1"/>
    <col min="14" max="16384" width="9.140625" style="41"/>
  </cols>
  <sheetData>
    <row r="1" spans="1:13" s="2" customFormat="1" ht="12" x14ac:dyDescent="0.2">
      <c r="A1" s="1"/>
    </row>
    <row r="2" spans="1:13" s="5" customFormat="1" ht="12" customHeight="1" x14ac:dyDescent="0.2">
      <c r="A2" s="3"/>
      <c r="B2" s="63" t="s">
        <v>49</v>
      </c>
      <c r="C2" s="64"/>
      <c r="D2" s="64"/>
      <c r="E2" s="64"/>
      <c r="F2" s="4"/>
    </row>
    <row r="3" spans="1:13" s="5" customFormat="1" ht="12" customHeight="1" x14ac:dyDescent="0.2">
      <c r="A3" s="3"/>
      <c r="B3" s="63"/>
      <c r="C3" s="64"/>
      <c r="D3" s="64"/>
      <c r="E3" s="64"/>
      <c r="F3" s="4"/>
    </row>
    <row r="4" spans="1:13" s="5" customFormat="1" ht="12" customHeight="1" x14ac:dyDescent="0.2">
      <c r="A4" s="3"/>
      <c r="B4" s="63"/>
      <c r="C4" s="64"/>
      <c r="D4" s="64"/>
      <c r="E4" s="64"/>
      <c r="F4" s="4"/>
    </row>
    <row r="5" spans="1:13" s="5" customFormat="1" ht="12" customHeight="1" x14ac:dyDescent="0.2">
      <c r="A5" s="3"/>
      <c r="B5" s="63"/>
      <c r="C5" s="64"/>
      <c r="D5" s="64"/>
      <c r="E5" s="64"/>
      <c r="F5" s="4"/>
    </row>
    <row r="6" spans="1:13" s="5" customFormat="1" ht="12" customHeight="1" x14ac:dyDescent="0.2">
      <c r="A6" s="3"/>
      <c r="B6" s="63"/>
      <c r="C6" s="64"/>
      <c r="D6" s="64"/>
      <c r="E6" s="64"/>
      <c r="F6" s="4"/>
    </row>
    <row r="7" spans="1:13" s="5" customFormat="1" ht="12" customHeight="1" x14ac:dyDescent="0.2">
      <c r="A7" s="3"/>
      <c r="B7" s="63"/>
      <c r="C7" s="64"/>
      <c r="D7" s="64"/>
      <c r="E7" s="64"/>
      <c r="F7" s="4"/>
    </row>
    <row r="8" spans="1:13" s="5" customFormat="1" ht="12" customHeight="1" x14ac:dyDescent="0.2">
      <c r="A8" s="3"/>
      <c r="C8" s="4"/>
      <c r="D8" s="4"/>
      <c r="E8" s="4"/>
      <c r="F8" s="4"/>
    </row>
    <row r="9" spans="1:13" s="5" customFormat="1" ht="12" customHeight="1" x14ac:dyDescent="0.2">
      <c r="C9" s="4"/>
      <c r="D9" s="4"/>
      <c r="E9" s="4"/>
      <c r="F9" s="4"/>
    </row>
    <row r="10" spans="1:13" s="2" customFormat="1" ht="17.25" customHeight="1" x14ac:dyDescent="0.2">
      <c r="A10" s="6" t="s">
        <v>0</v>
      </c>
      <c r="B10" s="43">
        <v>46265</v>
      </c>
      <c r="C10" s="56"/>
      <c r="D10" s="4"/>
      <c r="E10" s="4"/>
      <c r="F10" s="4"/>
    </row>
    <row r="11" spans="1:13" s="5" customFormat="1" ht="12" x14ac:dyDescent="0.2"/>
    <row r="12" spans="1:13" s="2" customFormat="1" ht="17.25" customHeight="1" x14ac:dyDescent="0.2">
      <c r="A12" s="7" t="s">
        <v>1</v>
      </c>
      <c r="B12" s="8"/>
      <c r="C12" s="8"/>
      <c r="D12" s="8"/>
    </row>
    <row r="13" spans="1:13" s="2" customFormat="1" ht="17.25" customHeight="1" thickBot="1" x14ac:dyDescent="0.25">
      <c r="A13" s="9" t="s">
        <v>51</v>
      </c>
      <c r="B13" s="10"/>
      <c r="C13" s="10"/>
      <c r="D13" s="62">
        <f>[1]CharacteristicsSV!$F$2</f>
        <v>2114000856.96</v>
      </c>
      <c r="E13" s="26"/>
      <c r="M13" s="42"/>
    </row>
    <row r="14" spans="1:13" s="5" customFormat="1" ht="12" x14ac:dyDescent="0.2"/>
    <row r="15" spans="1:13" s="2" customFormat="1" ht="16.5" customHeight="1" x14ac:dyDescent="0.2">
      <c r="A15" s="7" t="s">
        <v>2</v>
      </c>
      <c r="B15" s="8"/>
      <c r="C15" s="8"/>
      <c r="D15" s="8"/>
      <c r="E15" s="8"/>
      <c r="F15" s="8"/>
      <c r="G15" s="8"/>
    </row>
    <row r="16" spans="1:13" s="11" customFormat="1" ht="17.25" customHeight="1" x14ac:dyDescent="0.2">
      <c r="A16" s="11" t="s">
        <v>50</v>
      </c>
      <c r="G16" s="44">
        <f>'[2]SSV Net Blended Yield'!$F$21</f>
        <v>3.5279260085042702E-2</v>
      </c>
      <c r="H16" s="52"/>
    </row>
    <row r="17" spans="1:16" s="11" customFormat="1" ht="17.25" customHeight="1" x14ac:dyDescent="0.2">
      <c r="A17" s="12" t="s">
        <v>52</v>
      </c>
      <c r="B17" s="12"/>
      <c r="C17" s="13"/>
      <c r="D17" s="13"/>
      <c r="E17" s="13"/>
      <c r="F17" s="13"/>
      <c r="G17" s="14">
        <f>'[3]SVD Net Blended Yield'!$F$20</f>
        <v>3.33300638486995E-2</v>
      </c>
      <c r="H17" s="52"/>
    </row>
    <row r="18" spans="1:16" s="11" customFormat="1" ht="17.25" customHeight="1" x14ac:dyDescent="0.2">
      <c r="A18" s="15" t="s">
        <v>18</v>
      </c>
      <c r="B18" s="15"/>
      <c r="C18" s="15"/>
      <c r="D18" s="15"/>
      <c r="E18" s="15"/>
      <c r="F18" s="15"/>
      <c r="G18" s="45">
        <f>[1]CharacteristicsMarketValue!$I$2</f>
        <v>3.0049419999999998</v>
      </c>
      <c r="H18" s="52"/>
    </row>
    <row r="19" spans="1:16" s="11" customFormat="1" ht="17.25" customHeight="1" x14ac:dyDescent="0.2">
      <c r="A19" s="15" t="s">
        <v>15</v>
      </c>
      <c r="B19" s="15"/>
      <c r="C19" s="15"/>
      <c r="D19" s="15"/>
      <c r="E19" s="15"/>
      <c r="F19" s="15"/>
      <c r="G19" s="16">
        <f>[1]CharacteristicsSV!$N$2</f>
        <v>8</v>
      </c>
      <c r="H19" s="52"/>
    </row>
    <row r="20" spans="1:16" s="11" customFormat="1" ht="17.25" customHeight="1" x14ac:dyDescent="0.2">
      <c r="A20" s="15" t="s">
        <v>3</v>
      </c>
      <c r="B20" s="15"/>
      <c r="C20" s="15"/>
      <c r="D20" s="15"/>
      <c r="E20" s="15"/>
      <c r="F20" s="15"/>
      <c r="G20" s="47">
        <f>[1]CharacteristicsMarketValue!$Z$2</f>
        <v>2816</v>
      </c>
      <c r="H20" s="52"/>
    </row>
    <row r="21" spans="1:16" s="11" customFormat="1" ht="17.25" customHeight="1" x14ac:dyDescent="0.2">
      <c r="A21" s="15" t="s">
        <v>4</v>
      </c>
      <c r="B21" s="15"/>
      <c r="C21" s="15"/>
      <c r="D21" s="15"/>
      <c r="E21" s="15"/>
      <c r="F21" s="15"/>
      <c r="G21" s="46">
        <f>[1]CharacteristicsSV!$C$2</f>
        <v>0.96307699999999996</v>
      </c>
      <c r="H21" s="52"/>
    </row>
    <row r="22" spans="1:16" s="11" customFormat="1" ht="17.25" customHeight="1" thickBot="1" x14ac:dyDescent="0.25">
      <c r="A22" s="17" t="s">
        <v>14</v>
      </c>
      <c r="B22" s="17"/>
      <c r="C22" s="17"/>
      <c r="D22" s="17"/>
      <c r="E22" s="17"/>
      <c r="F22" s="17"/>
      <c r="G22" s="18">
        <v>0.55489999999999995</v>
      </c>
      <c r="H22" s="52"/>
    </row>
    <row r="23" spans="1:16" s="5" customFormat="1" ht="12" x14ac:dyDescent="0.2"/>
    <row r="24" spans="1:16" s="2" customFormat="1" ht="17.25" customHeight="1" x14ac:dyDescent="0.2">
      <c r="A24" s="7" t="s">
        <v>30</v>
      </c>
      <c r="B24" s="7"/>
      <c r="C24" s="7"/>
      <c r="D24" s="6"/>
      <c r="E24" s="7" t="s">
        <v>21</v>
      </c>
      <c r="F24" s="8"/>
      <c r="G24" s="8"/>
      <c r="H24" s="8"/>
    </row>
    <row r="25" spans="1:16" s="19" customFormat="1" ht="17.25" customHeight="1" x14ac:dyDescent="0.2">
      <c r="C25" s="20" t="s">
        <v>9</v>
      </c>
      <c r="E25" s="22" t="s">
        <v>5</v>
      </c>
      <c r="F25" s="2"/>
      <c r="G25" s="2"/>
      <c r="H25" s="23" t="s">
        <v>9</v>
      </c>
      <c r="I25" s="20" t="s">
        <v>6</v>
      </c>
    </row>
    <row r="26" spans="1:16" s="2" customFormat="1" ht="17.25" customHeight="1" x14ac:dyDescent="0.2">
      <c r="A26" s="24" t="str">
        <f>[1]ManagerDist!$C$2</f>
        <v>Galliard</v>
      </c>
      <c r="B26" s="24"/>
      <c r="C26" s="25">
        <f>[1]ManagerDist!$G$2</f>
        <v>0.64755606936320009</v>
      </c>
      <c r="D26" s="26"/>
      <c r="E26" s="24" t="str">
        <f>[1]WrapProviders!$C$2</f>
        <v>Prudential Ins. Co. of America</v>
      </c>
      <c r="F26" s="24"/>
      <c r="G26" s="24"/>
      <c r="H26" s="25">
        <f>[1]WrapProviders!$E$2</f>
        <v>0.15641719308738042</v>
      </c>
      <c r="I26" s="27" t="str">
        <f>[1]WrapProviders!$H$2</f>
        <v>AA-</v>
      </c>
      <c r="J26" s="26"/>
      <c r="K26" s="26"/>
      <c r="M26" s="28"/>
      <c r="N26" s="28"/>
      <c r="O26" s="48"/>
      <c r="P26" s="49"/>
    </row>
    <row r="27" spans="1:16" s="2" customFormat="1" ht="17.25" customHeight="1" x14ac:dyDescent="0.2">
      <c r="A27" s="28" t="s">
        <v>36</v>
      </c>
      <c r="B27" s="28"/>
      <c r="C27" s="29">
        <f>[1]ManagerDist!$F$4</f>
        <v>6.5416799193857844E-2</v>
      </c>
      <c r="D27" s="26"/>
      <c r="E27" s="30" t="str">
        <f>[1]WrapProviders!$C$3</f>
        <v>Metropolitan Tower Life Ins. Co.</v>
      </c>
      <c r="F27" s="30"/>
      <c r="G27" s="30"/>
      <c r="H27" s="29">
        <f>[1]WrapProviders!$E$3</f>
        <v>0.15278898166790647</v>
      </c>
      <c r="I27" s="31" t="str">
        <f>[1]WrapProviders!$H$3</f>
        <v>AA-</v>
      </c>
      <c r="J27" s="26"/>
      <c r="K27" s="30"/>
      <c r="L27" s="28"/>
      <c r="M27" s="28"/>
      <c r="N27" s="28"/>
      <c r="O27" s="48"/>
      <c r="P27" s="49"/>
    </row>
    <row r="28" spans="1:16" s="2" customFormat="1" ht="17.25" customHeight="1" x14ac:dyDescent="0.2">
      <c r="A28" s="24" t="str">
        <f>[1]ManagerDist!$C$5</f>
        <v xml:space="preserve">Dodge &amp; Cox </v>
      </c>
      <c r="B28" s="24"/>
      <c r="C28" s="25">
        <f>[1]ManagerDist!$F$5</f>
        <v>6.486380056908761E-2</v>
      </c>
      <c r="D28" s="26"/>
      <c r="E28" s="24" t="str">
        <f>[1]WrapProviders!$C$4</f>
        <v>American General Life Ins. Co.</v>
      </c>
      <c r="F28" s="24"/>
      <c r="G28" s="24"/>
      <c r="H28" s="25">
        <f>[1]WrapProviders!$E$4</f>
        <v>0.14291551637517458</v>
      </c>
      <c r="I28" s="27" t="str">
        <f>[1]WrapProviders!$H$4</f>
        <v>A+</v>
      </c>
      <c r="J28" s="26"/>
      <c r="K28" s="26"/>
      <c r="L28" s="28"/>
      <c r="M28" s="28"/>
      <c r="N28" s="28"/>
      <c r="O28" s="48"/>
      <c r="P28" s="49"/>
    </row>
    <row r="29" spans="1:16" s="2" customFormat="1" ht="17.25" customHeight="1" x14ac:dyDescent="0.2">
      <c r="A29" s="30" t="str">
        <f>[1]ManagerDist!$C$6</f>
        <v>Payden &amp; Rygel</v>
      </c>
      <c r="B29" s="30"/>
      <c r="C29" s="29">
        <f>[1]ManagerDist!$F$6</f>
        <v>6.3642759491542189E-2</v>
      </c>
      <c r="D29" s="26"/>
      <c r="E29" s="28" t="str">
        <f>[1]WrapProviders!$C$5</f>
        <v>Pacific Life Ins. Co.</v>
      </c>
      <c r="F29" s="28"/>
      <c r="G29" s="28"/>
      <c r="H29" s="29">
        <f>[1]WrapProviders!$E$5</f>
        <v>0.14254031477230455</v>
      </c>
      <c r="I29" s="31" t="str">
        <f>[1]WrapProviders!$H$5</f>
        <v>AA-</v>
      </c>
      <c r="J29" s="26"/>
      <c r="K29" s="26"/>
      <c r="L29" s="28"/>
      <c r="M29" s="28"/>
      <c r="N29" s="28"/>
      <c r="O29" s="48"/>
      <c r="P29" s="49"/>
    </row>
    <row r="30" spans="1:16" s="5" customFormat="1" ht="17.25" customHeight="1" x14ac:dyDescent="0.2">
      <c r="A30" s="24" t="str">
        <f>[1]ManagerDist!$C$7</f>
        <v>TCW</v>
      </c>
      <c r="B30" s="24"/>
      <c r="C30" s="25">
        <f>[1]ManagerDist!$F$7</f>
        <v>6.3522734960502356E-2</v>
      </c>
      <c r="D30" s="31"/>
      <c r="E30" s="24" t="str">
        <f>[1]WrapProviders!$C$6</f>
        <v>Massachusetts Mutual Life Ins. Co.</v>
      </c>
      <c r="F30" s="24"/>
      <c r="G30" s="24"/>
      <c r="H30" s="25">
        <f>[1]WrapProviders!$E$6</f>
        <v>0.14249258975853846</v>
      </c>
      <c r="I30" s="27" t="str">
        <f>[1]WrapProviders!$H$6</f>
        <v>AA+</v>
      </c>
      <c r="J30" s="51"/>
      <c r="K30" s="51"/>
      <c r="M30" s="28"/>
      <c r="N30" s="28"/>
      <c r="O30" s="48"/>
      <c r="P30" s="49"/>
    </row>
    <row r="31" spans="1:16" s="5" customFormat="1" ht="17.25" customHeight="1" x14ac:dyDescent="0.2">
      <c r="A31" s="28" t="str">
        <f>[1]ManagerDist!$C$8</f>
        <v xml:space="preserve">Ramirez Asset Management </v>
      </c>
      <c r="B31" s="28"/>
      <c r="C31" s="48">
        <f>[1]ManagerDist!$F$8</f>
        <v>5.9480623913214965E-2</v>
      </c>
      <c r="D31" s="31"/>
      <c r="E31" s="30" t="str">
        <f>[1]WrapProviders!$C$7</f>
        <v>Transamerica Life Ins. Co.</v>
      </c>
      <c r="F31" s="30"/>
      <c r="G31" s="30"/>
      <c r="H31" s="29">
        <f>[1]WrapProviders!$E$7</f>
        <v>0.12658095661077742</v>
      </c>
      <c r="I31" s="31" t="str">
        <f>[1]WrapProviders!$H$7</f>
        <v>A+</v>
      </c>
      <c r="J31" s="51"/>
      <c r="K31" s="51"/>
      <c r="M31" s="28"/>
      <c r="N31" s="28"/>
      <c r="O31" s="48"/>
      <c r="P31" s="49"/>
    </row>
    <row r="32" spans="1:16" s="5" customFormat="1" ht="17.25" customHeight="1" x14ac:dyDescent="0.2">
      <c r="A32" s="24" t="s">
        <v>38</v>
      </c>
      <c r="B32" s="24"/>
      <c r="C32" s="25">
        <f>[1]CharacteristicsSV!$R$2</f>
        <v>0</v>
      </c>
      <c r="D32" s="31"/>
      <c r="E32" s="24" t="str">
        <f>[1]WrapProviders!$C$8</f>
        <v>Nationwide Life Ins. Co.</v>
      </c>
      <c r="F32" s="24"/>
      <c r="G32" s="24"/>
      <c r="H32" s="25">
        <f>[1]WrapProviders!$E$8</f>
        <v>5.0376034876893641E-2</v>
      </c>
      <c r="I32" s="27" t="str">
        <f>[1]WrapProviders!$H$8</f>
        <v>A+</v>
      </c>
      <c r="J32" s="51"/>
      <c r="K32" s="51"/>
      <c r="L32" s="28"/>
      <c r="M32" s="28"/>
      <c r="N32" s="48"/>
      <c r="O32" s="49"/>
    </row>
    <row r="33" spans="1:15" s="5" customFormat="1" ht="17.25" customHeight="1" x14ac:dyDescent="0.2">
      <c r="A33" s="28" t="s">
        <v>28</v>
      </c>
      <c r="B33" s="28"/>
      <c r="C33" s="48">
        <f>[1]CharacteristicsSV!$U$2</f>
        <v>3.5517E-2</v>
      </c>
      <c r="D33" s="31"/>
      <c r="E33" s="28" t="str">
        <f>[1]WrapProviders!$C$9</f>
        <v>New York Life Ins. and Annuity Corp.</v>
      </c>
      <c r="F33" s="28"/>
      <c r="G33" s="48"/>
      <c r="H33" s="29">
        <f>[1]WrapProviders!$E$9</f>
        <v>5.0371200342429596E-2</v>
      </c>
      <c r="I33" s="31" t="str">
        <f>[1]WrapProviders!$H$9</f>
        <v>AA+</v>
      </c>
      <c r="J33" s="51"/>
      <c r="K33" s="51"/>
      <c r="L33" s="28"/>
      <c r="M33" s="28"/>
      <c r="N33" s="48"/>
      <c r="O33" s="49"/>
    </row>
    <row r="34" spans="1:15" s="2" customFormat="1" ht="17.25" customHeight="1" x14ac:dyDescent="0.2">
      <c r="A34" s="5"/>
      <c r="B34" s="5"/>
      <c r="D34" s="30"/>
      <c r="E34" s="28"/>
      <c r="F34" s="48"/>
      <c r="G34" s="49"/>
      <c r="H34" s="5"/>
      <c r="I34" s="5"/>
      <c r="J34" s="26"/>
      <c r="K34" s="26"/>
    </row>
    <row r="35" spans="1:15" s="19" customFormat="1" ht="17.25" customHeight="1" x14ac:dyDescent="0.2">
      <c r="A35" s="7" t="s">
        <v>32</v>
      </c>
      <c r="B35" s="8"/>
      <c r="C35" s="8"/>
      <c r="D35" s="28"/>
      <c r="E35" s="7" t="s">
        <v>40</v>
      </c>
      <c r="F35" s="8"/>
      <c r="G35" s="8"/>
      <c r="H35" s="8"/>
      <c r="I35" s="8"/>
    </row>
    <row r="36" spans="1:15" s="2" customFormat="1" ht="17.25" customHeight="1" x14ac:dyDescent="0.2">
      <c r="A36" s="19"/>
      <c r="B36" s="19"/>
      <c r="C36" s="23" t="s">
        <v>9</v>
      </c>
      <c r="D36" s="51"/>
      <c r="E36" s="21"/>
      <c r="F36" s="21"/>
      <c r="G36" s="21"/>
      <c r="H36" s="21"/>
      <c r="I36" s="53" t="s">
        <v>9</v>
      </c>
    </row>
    <row r="37" spans="1:15" s="2" customFormat="1" ht="17.25" customHeight="1" x14ac:dyDescent="0.2">
      <c r="A37" s="13" t="s">
        <v>10</v>
      </c>
      <c r="B37" s="32"/>
      <c r="C37" s="25">
        <f>[1]SectorDist!$AF$5</f>
        <v>0.18694710537818104</v>
      </c>
      <c r="D37" s="26"/>
      <c r="E37" s="13" t="s">
        <v>41</v>
      </c>
      <c r="F37" s="32"/>
      <c r="G37" s="32"/>
      <c r="H37" s="32"/>
      <c r="I37" s="59">
        <f>[1]MidQualNoOverride!$K$6</f>
        <v>0.26560302740679226</v>
      </c>
      <c r="J37" s="26"/>
    </row>
    <row r="38" spans="1:15" s="2" customFormat="1" ht="17.25" customHeight="1" x14ac:dyDescent="0.2">
      <c r="A38" s="11" t="s">
        <v>11</v>
      </c>
      <c r="C38" s="29">
        <f>[1]SectorDist!$AF$6</f>
        <v>7.3855906760074891E-2</v>
      </c>
      <c r="D38" s="21"/>
      <c r="E38" s="11" t="s">
        <v>42</v>
      </c>
      <c r="I38" s="58">
        <f>[1]MidQualNoOverride!$K$7</f>
        <v>0.45067010436275906</v>
      </c>
      <c r="J38" s="26"/>
    </row>
    <row r="39" spans="1:15" s="2" customFormat="1" ht="17.25" customHeight="1" x14ac:dyDescent="0.2">
      <c r="A39" s="13" t="s">
        <v>34</v>
      </c>
      <c r="B39" s="32"/>
      <c r="C39" s="25">
        <f>[1]SectorDist!$AF$7</f>
        <v>0.34245867228548033</v>
      </c>
      <c r="D39" s="26"/>
      <c r="E39" s="13" t="s">
        <v>20</v>
      </c>
      <c r="F39" s="32"/>
      <c r="G39" s="32"/>
      <c r="H39" s="32"/>
      <c r="I39" s="59">
        <f>[1]MidQualNoOverride!$K$8</f>
        <v>0.1503040112314456</v>
      </c>
      <c r="J39" s="26"/>
    </row>
    <row r="40" spans="1:15" s="2" customFormat="1" ht="17.25" customHeight="1" x14ac:dyDescent="0.2">
      <c r="A40" s="11" t="s">
        <v>12</v>
      </c>
      <c r="C40" s="29">
        <f>[1]SectorDist!$AF$8</f>
        <v>0.21212048844938741</v>
      </c>
      <c r="D40" s="26"/>
      <c r="E40" s="11" t="s">
        <v>43</v>
      </c>
      <c r="I40" s="58">
        <f>[1]MidQualNoOverride!$K$9</f>
        <v>0.13306126074578475</v>
      </c>
      <c r="J40" s="26"/>
    </row>
    <row r="41" spans="1:15" s="2" customFormat="1" ht="17.25" customHeight="1" x14ac:dyDescent="0.2">
      <c r="A41" s="13" t="s">
        <v>13</v>
      </c>
      <c r="B41" s="32"/>
      <c r="C41" s="25">
        <f>[1]SectorDist!$AF$9</f>
        <v>0.1318697052995001</v>
      </c>
      <c r="D41" s="26"/>
      <c r="E41" s="13" t="s">
        <v>44</v>
      </c>
      <c r="F41" s="32"/>
      <c r="G41" s="32"/>
      <c r="H41" s="32"/>
      <c r="I41" s="59">
        <f>[1]MidQualNoOverride!$K$10</f>
        <v>2.8578116416369786E-4</v>
      </c>
      <c r="J41" s="26"/>
    </row>
    <row r="42" spans="1:15" s="2" customFormat="1" ht="17.25" customHeight="1" x14ac:dyDescent="0.2">
      <c r="A42" s="11" t="s">
        <v>7</v>
      </c>
      <c r="C42" s="29">
        <f>[1]SectorDist!$AF$10</f>
        <v>0</v>
      </c>
      <c r="D42" s="26"/>
      <c r="E42" s="11" t="s">
        <v>45</v>
      </c>
      <c r="I42" s="58">
        <f>[1]MidQualNoOverride!$K$11</f>
        <v>7.5815089089661882E-5</v>
      </c>
      <c r="J42" s="26"/>
    </row>
    <row r="43" spans="1:15" s="2" customFormat="1" ht="17.25" customHeight="1" thickBot="1" x14ac:dyDescent="0.25">
      <c r="A43" s="13" t="s">
        <v>39</v>
      </c>
      <c r="B43" s="32"/>
      <c r="C43" s="25">
        <f>[1]SectorDist!$AF$11</f>
        <v>1.0167320462600073E-3</v>
      </c>
      <c r="D43" s="26"/>
      <c r="E43" s="54" t="s">
        <v>8</v>
      </c>
      <c r="F43" s="54"/>
      <c r="G43" s="54"/>
      <c r="H43" s="54"/>
      <c r="I43" s="55">
        <f>[1]MidQualNoOverride!$K$12</f>
        <v>0</v>
      </c>
      <c r="J43" s="26"/>
    </row>
    <row r="44" spans="1:15" s="5" customFormat="1" ht="17.25" customHeight="1" thickBot="1" x14ac:dyDescent="0.25">
      <c r="A44" s="9" t="s">
        <v>8</v>
      </c>
      <c r="B44" s="33"/>
      <c r="C44" s="34">
        <f>[1]SectorDist!$AF$12</f>
        <v>5.1731389781130621E-2</v>
      </c>
      <c r="D44" s="26"/>
      <c r="E44" s="2"/>
      <c r="F44" s="2"/>
      <c r="G44" s="2"/>
      <c r="H44" s="2"/>
      <c r="J44" s="51"/>
    </row>
    <row r="45" spans="1:15" s="36" customFormat="1" ht="16.5" customHeight="1" x14ac:dyDescent="0.2">
      <c r="A45" s="35"/>
      <c r="B45" s="35"/>
      <c r="C45" s="35"/>
      <c r="D45" s="57"/>
      <c r="E45" s="2"/>
      <c r="F45" s="2"/>
      <c r="G45" s="2"/>
      <c r="H45" s="50"/>
      <c r="I45" s="50"/>
    </row>
    <row r="46" spans="1:15" s="38" customFormat="1" ht="101.25" customHeight="1" x14ac:dyDescent="0.2">
      <c r="A46" s="65" t="s">
        <v>53</v>
      </c>
      <c r="B46" s="65"/>
      <c r="C46" s="65"/>
      <c r="D46" s="65"/>
      <c r="E46" s="65"/>
      <c r="F46" s="65"/>
      <c r="G46" s="65"/>
      <c r="H46" s="65"/>
      <c r="I46" s="65"/>
    </row>
    <row r="47" spans="1:15" s="38" customFormat="1" ht="13.5" customHeight="1" x14ac:dyDescent="0.2">
      <c r="A47" s="38" t="s">
        <v>60</v>
      </c>
      <c r="B47" s="37"/>
      <c r="D47" s="39"/>
      <c r="E47" s="39"/>
      <c r="F47" s="39"/>
      <c r="G47" s="39"/>
    </row>
    <row r="48" spans="1:15" s="38" customFormat="1" ht="13.5" customHeight="1" x14ac:dyDescent="0.2">
      <c r="A48" s="38" t="s">
        <v>31</v>
      </c>
      <c r="E48" s="39"/>
      <c r="F48" s="39"/>
      <c r="G48" s="39"/>
    </row>
    <row r="49" spans="1:9" s="38" customFormat="1" ht="26.25" customHeight="1" x14ac:dyDescent="0.2">
      <c r="A49" s="66" t="s">
        <v>54</v>
      </c>
      <c r="B49" s="66"/>
      <c r="C49" s="66"/>
      <c r="D49" s="66"/>
      <c r="E49" s="66"/>
      <c r="F49" s="66"/>
      <c r="G49" s="66"/>
      <c r="H49" s="66"/>
      <c r="I49" s="66"/>
    </row>
    <row r="50" spans="1:9" s="38" customFormat="1" ht="11.25" x14ac:dyDescent="0.2">
      <c r="A50" s="66"/>
      <c r="B50" s="66"/>
      <c r="C50" s="66"/>
      <c r="D50" s="66"/>
      <c r="E50" s="66"/>
      <c r="F50" s="66"/>
      <c r="G50" s="66"/>
      <c r="H50" s="66"/>
      <c r="I50" s="66"/>
    </row>
    <row r="51" spans="1:9" s="38" customFormat="1" ht="82.5" customHeight="1" x14ac:dyDescent="0.2">
      <c r="A51" s="67" t="s">
        <v>62</v>
      </c>
      <c r="B51" s="68"/>
      <c r="C51" s="68"/>
      <c r="D51" s="68"/>
      <c r="E51" s="68"/>
      <c r="F51" s="68"/>
      <c r="G51" s="68"/>
      <c r="H51" s="68"/>
      <c r="I51" s="68"/>
    </row>
    <row r="52" spans="1:9" s="38" customFormat="1" ht="90" customHeight="1" x14ac:dyDescent="0.2">
      <c r="A52" s="69" t="s">
        <v>63</v>
      </c>
      <c r="B52" s="69"/>
      <c r="C52" s="69"/>
      <c r="D52" s="69"/>
      <c r="E52" s="69"/>
      <c r="F52" s="69"/>
      <c r="G52" s="69"/>
      <c r="H52" s="69"/>
      <c r="I52" s="69"/>
    </row>
    <row r="53" spans="1:9" s="38" customFormat="1" ht="11.25" x14ac:dyDescent="0.2">
      <c r="E53" s="39"/>
      <c r="F53" s="39"/>
      <c r="G53" s="39"/>
    </row>
    <row r="54" spans="1:9" ht="16.5" x14ac:dyDescent="0.2">
      <c r="A54" s="40"/>
      <c r="B54" s="38"/>
      <c r="D54" s="38"/>
      <c r="E54" s="38"/>
      <c r="F54" s="38"/>
      <c r="G54" s="38"/>
      <c r="H54" s="38"/>
      <c r="I54" s="38"/>
    </row>
    <row r="55" spans="1:9" x14ac:dyDescent="0.2">
      <c r="D55" s="38"/>
      <c r="E55" s="38"/>
      <c r="F55" s="38"/>
      <c r="G55" s="38"/>
    </row>
    <row r="56" spans="1:9" x14ac:dyDescent="0.2">
      <c r="E56" s="38"/>
      <c r="F56" s="38"/>
      <c r="G56" s="38"/>
    </row>
  </sheetData>
  <sheetProtection algorithmName="SHA-512" hashValue="x8mAxHj+xvJoJgDeiV/P13patt2aA9GUQKxH4aJZLXMz08lGkGctzYtS1z2+v1bXAVOewtA+ZAxeGhUXE9rEQA==" saltValue="yqIntiYBd+X+hA8PmxsZAw==" spinCount="100000" sheet="1" objects="1" scenarios="1"/>
  <mergeCells count="6">
    <mergeCell ref="A52:I52"/>
    <mergeCell ref="B2:E7"/>
    <mergeCell ref="A46:I46"/>
    <mergeCell ref="A49:I49"/>
    <mergeCell ref="A50:I50"/>
    <mergeCell ref="A51:I51"/>
  </mergeCells>
  <pageMargins left="0.25" right="0.25" top="0.25" bottom="0.25" header="0.5" footer="0.5"/>
  <pageSetup scale="91" fitToHeight="0" orientation="portrait" horizontalDpi="4294967292"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3C589-B0B1-40E2-BB54-DE89E48AC365}">
  <sheetPr>
    <pageSetUpPr fitToPage="1"/>
  </sheetPr>
  <dimension ref="A1:P56"/>
  <sheetViews>
    <sheetView showGridLines="0" zoomScaleNormal="100" workbookViewId="0">
      <selection activeCell="C57" sqref="C57"/>
    </sheetView>
  </sheetViews>
  <sheetFormatPr defaultColWidth="9.140625" defaultRowHeight="12.75" x14ac:dyDescent="0.2"/>
  <cols>
    <col min="1" max="1" width="25.7109375" style="41" customWidth="1"/>
    <col min="2" max="2" width="14.140625" style="41" bestFit="1" customWidth="1"/>
    <col min="3" max="3" width="10.5703125" style="41" customWidth="1"/>
    <col min="4" max="4" width="21.42578125" style="41" customWidth="1"/>
    <col min="5" max="5" width="8" style="41" customWidth="1"/>
    <col min="6" max="6" width="9.28515625" style="41" customWidth="1"/>
    <col min="7" max="7" width="11.140625" style="41" customWidth="1"/>
    <col min="8" max="9" width="8.7109375" style="41" customWidth="1"/>
    <col min="10" max="12" width="9.140625" style="41"/>
    <col min="13" max="13" width="9.140625" style="41" customWidth="1"/>
    <col min="14" max="16384" width="9.140625" style="41"/>
  </cols>
  <sheetData>
    <row r="1" spans="1:13" s="2" customFormat="1" ht="12" x14ac:dyDescent="0.2">
      <c r="A1" s="1"/>
    </row>
    <row r="2" spans="1:13" s="5" customFormat="1" ht="12" customHeight="1" x14ac:dyDescent="0.2">
      <c r="A2" s="3"/>
      <c r="B2" s="63" t="s">
        <v>49</v>
      </c>
      <c r="C2" s="64"/>
      <c r="D2" s="64"/>
      <c r="E2" s="64"/>
      <c r="F2" s="4"/>
    </row>
    <row r="3" spans="1:13" s="5" customFormat="1" ht="12" customHeight="1" x14ac:dyDescent="0.2">
      <c r="A3" s="3"/>
      <c r="B3" s="63"/>
      <c r="C3" s="64"/>
      <c r="D3" s="64"/>
      <c r="E3" s="64"/>
      <c r="F3" s="4"/>
    </row>
    <row r="4" spans="1:13" s="5" customFormat="1" ht="12" customHeight="1" x14ac:dyDescent="0.2">
      <c r="A4" s="3"/>
      <c r="B4" s="63"/>
      <c r="C4" s="64"/>
      <c r="D4" s="64"/>
      <c r="E4" s="64"/>
      <c r="F4" s="4"/>
    </row>
    <row r="5" spans="1:13" s="5" customFormat="1" ht="12" customHeight="1" x14ac:dyDescent="0.2">
      <c r="A5" s="3"/>
      <c r="B5" s="63"/>
      <c r="C5" s="64"/>
      <c r="D5" s="64"/>
      <c r="E5" s="64"/>
      <c r="F5" s="4"/>
    </row>
    <row r="6" spans="1:13" s="5" customFormat="1" ht="12" customHeight="1" x14ac:dyDescent="0.2">
      <c r="A6" s="3"/>
      <c r="B6" s="63"/>
      <c r="C6" s="64"/>
      <c r="D6" s="64"/>
      <c r="E6" s="64"/>
      <c r="F6" s="4"/>
    </row>
    <row r="7" spans="1:13" s="5" customFormat="1" ht="12" customHeight="1" x14ac:dyDescent="0.2">
      <c r="A7" s="3"/>
      <c r="B7" s="63"/>
      <c r="C7" s="64"/>
      <c r="D7" s="64"/>
      <c r="E7" s="64"/>
      <c r="F7" s="4"/>
    </row>
    <row r="8" spans="1:13" s="5" customFormat="1" ht="12" customHeight="1" x14ac:dyDescent="0.2">
      <c r="A8" s="3"/>
      <c r="C8" s="4"/>
      <c r="D8" s="4"/>
      <c r="E8" s="4"/>
      <c r="F8" s="4"/>
    </row>
    <row r="9" spans="1:13" s="5" customFormat="1" ht="12" customHeight="1" x14ac:dyDescent="0.2">
      <c r="C9" s="4"/>
      <c r="D9" s="4"/>
      <c r="E9" s="4"/>
      <c r="F9" s="4"/>
    </row>
    <row r="10" spans="1:13" s="2" customFormat="1" ht="17.25" customHeight="1" x14ac:dyDescent="0.2">
      <c r="A10" s="6" t="s">
        <v>0</v>
      </c>
      <c r="B10" s="43">
        <v>46234</v>
      </c>
      <c r="C10" s="56"/>
      <c r="D10" s="4"/>
      <c r="E10" s="4"/>
      <c r="F10" s="4"/>
    </row>
    <row r="11" spans="1:13" s="5" customFormat="1" ht="12" x14ac:dyDescent="0.2"/>
    <row r="12" spans="1:13" s="2" customFormat="1" ht="17.25" customHeight="1" x14ac:dyDescent="0.2">
      <c r="A12" s="7" t="s">
        <v>1</v>
      </c>
      <c r="B12" s="8"/>
      <c r="C12" s="8"/>
      <c r="D12" s="8"/>
    </row>
    <row r="13" spans="1:13" s="2" customFormat="1" ht="17.25" customHeight="1" thickBot="1" x14ac:dyDescent="0.25">
      <c r="A13" s="9" t="s">
        <v>51</v>
      </c>
      <c r="B13" s="10"/>
      <c r="C13" s="10"/>
      <c r="D13" s="62">
        <f>[4]CharacteristicsSV!$F$2</f>
        <v>2148338502.54</v>
      </c>
      <c r="E13" s="26"/>
      <c r="M13" s="42"/>
    </row>
    <row r="14" spans="1:13" s="5" customFormat="1" ht="12" x14ac:dyDescent="0.2"/>
    <row r="15" spans="1:13" s="2" customFormat="1" ht="16.5" customHeight="1" x14ac:dyDescent="0.2">
      <c r="A15" s="7" t="s">
        <v>2</v>
      </c>
      <c r="B15" s="8"/>
      <c r="C15" s="8"/>
      <c r="D15" s="8"/>
      <c r="E15" s="8"/>
      <c r="F15" s="8"/>
      <c r="G15" s="8"/>
    </row>
    <row r="16" spans="1:13" s="11" customFormat="1" ht="17.25" customHeight="1" x14ac:dyDescent="0.2">
      <c r="A16" s="11" t="s">
        <v>50</v>
      </c>
      <c r="G16" s="44">
        <f>'[5]SSV Net Blended Yield'!$F$21</f>
        <v>3.4945163341217E-2</v>
      </c>
      <c r="H16" s="52"/>
    </row>
    <row r="17" spans="1:16" s="11" customFormat="1" ht="17.25" customHeight="1" x14ac:dyDescent="0.2">
      <c r="A17" s="12" t="s">
        <v>52</v>
      </c>
      <c r="B17" s="12"/>
      <c r="C17" s="13"/>
      <c r="D17" s="13"/>
      <c r="E17" s="13"/>
      <c r="F17" s="13"/>
      <c r="G17" s="14">
        <f>'[6]SVD Net Blended Yield'!$F$20</f>
        <v>3.2994965930407197E-2</v>
      </c>
      <c r="H17" s="52"/>
    </row>
    <row r="18" spans="1:16" s="11" customFormat="1" ht="17.25" customHeight="1" x14ac:dyDescent="0.2">
      <c r="A18" s="15" t="s">
        <v>18</v>
      </c>
      <c r="B18" s="15"/>
      <c r="C18" s="15"/>
      <c r="D18" s="15"/>
      <c r="E18" s="15"/>
      <c r="F18" s="15"/>
      <c r="G18" s="45">
        <f>[4]CharacteristicsMarketValue!$I$2</f>
        <v>2.9776820000000002</v>
      </c>
      <c r="H18" s="52"/>
    </row>
    <row r="19" spans="1:16" s="11" customFormat="1" ht="17.25" customHeight="1" x14ac:dyDescent="0.2">
      <c r="A19" s="15" t="s">
        <v>15</v>
      </c>
      <c r="B19" s="15"/>
      <c r="C19" s="15"/>
      <c r="D19" s="15"/>
      <c r="E19" s="15"/>
      <c r="F19" s="15"/>
      <c r="G19" s="16">
        <f>[4]CharacteristicsSV!$N$2</f>
        <v>8</v>
      </c>
      <c r="H19" s="52"/>
    </row>
    <row r="20" spans="1:16" s="11" customFormat="1" ht="17.25" customHeight="1" x14ac:dyDescent="0.2">
      <c r="A20" s="15" t="s">
        <v>3</v>
      </c>
      <c r="B20" s="15"/>
      <c r="C20" s="15"/>
      <c r="D20" s="15"/>
      <c r="E20" s="15"/>
      <c r="F20" s="15"/>
      <c r="G20" s="47">
        <f>[4]CharacteristicsMarketValue!$Z$2</f>
        <v>2828</v>
      </c>
      <c r="H20" s="52"/>
    </row>
    <row r="21" spans="1:16" s="11" customFormat="1" ht="17.25" customHeight="1" x14ac:dyDescent="0.2">
      <c r="A21" s="15" t="s">
        <v>4</v>
      </c>
      <c r="B21" s="15"/>
      <c r="C21" s="15"/>
      <c r="D21" s="15"/>
      <c r="E21" s="15"/>
      <c r="F21" s="15"/>
      <c r="G21" s="46">
        <f>[4]CharacteristicsSV!$C$2</f>
        <v>0.96380500000000002</v>
      </c>
      <c r="H21" s="52"/>
    </row>
    <row r="22" spans="1:16" s="11" customFormat="1" ht="17.25" customHeight="1" thickBot="1" x14ac:dyDescent="0.25">
      <c r="A22" s="17" t="s">
        <v>14</v>
      </c>
      <c r="B22" s="17"/>
      <c r="C22" s="17"/>
      <c r="D22" s="17"/>
      <c r="E22" s="17"/>
      <c r="F22" s="17"/>
      <c r="G22" s="18">
        <v>0.55489999999999995</v>
      </c>
      <c r="H22" s="52"/>
    </row>
    <row r="23" spans="1:16" s="5" customFormat="1" ht="12" x14ac:dyDescent="0.2"/>
    <row r="24" spans="1:16" s="2" customFormat="1" ht="17.25" customHeight="1" x14ac:dyDescent="0.2">
      <c r="A24" s="7" t="s">
        <v>30</v>
      </c>
      <c r="B24" s="7"/>
      <c r="C24" s="7"/>
      <c r="D24" s="6"/>
      <c r="E24" s="7" t="s">
        <v>21</v>
      </c>
      <c r="F24" s="8"/>
      <c r="G24" s="8"/>
      <c r="H24" s="8"/>
    </row>
    <row r="25" spans="1:16" s="19" customFormat="1" ht="17.25" customHeight="1" x14ac:dyDescent="0.2">
      <c r="C25" s="20" t="s">
        <v>9</v>
      </c>
      <c r="E25" s="22" t="s">
        <v>5</v>
      </c>
      <c r="F25" s="2"/>
      <c r="G25" s="2"/>
      <c r="H25" s="23" t="s">
        <v>9</v>
      </c>
      <c r="I25" s="20" t="s">
        <v>6</v>
      </c>
    </row>
    <row r="26" spans="1:16" s="2" customFormat="1" ht="17.25" customHeight="1" x14ac:dyDescent="0.2">
      <c r="A26" s="24" t="str">
        <f>[4]ManagerDist!$C$2</f>
        <v>Galliard</v>
      </c>
      <c r="B26" s="24"/>
      <c r="C26" s="25">
        <f>[4]ManagerDist!$G$2</f>
        <v>0.65179724171212594</v>
      </c>
      <c r="D26" s="26"/>
      <c r="E26" s="24" t="str">
        <f>[4]WrapProviders!$C$2</f>
        <v>Prudential Ins. Co. of America</v>
      </c>
      <c r="F26" s="24"/>
      <c r="G26" s="24"/>
      <c r="H26" s="25">
        <f>[4]WrapProviders!$E$2</f>
        <v>0.15610774117462697</v>
      </c>
      <c r="I26" s="27" t="str">
        <f>[4]WrapProviders!$H$2</f>
        <v>AA-</v>
      </c>
      <c r="J26" s="26"/>
      <c r="K26" s="26"/>
      <c r="M26" s="28"/>
      <c r="N26" s="28"/>
      <c r="O26" s="48"/>
      <c r="P26" s="49"/>
    </row>
    <row r="27" spans="1:16" s="2" customFormat="1" ht="17.25" customHeight="1" x14ac:dyDescent="0.2">
      <c r="A27" s="28" t="s">
        <v>36</v>
      </c>
      <c r="B27" s="28"/>
      <c r="C27" s="29">
        <f>[4]ManagerDist!$F$4</f>
        <v>6.4154029758560063E-2</v>
      </c>
      <c r="D27" s="26"/>
      <c r="E27" s="30" t="str">
        <f>[4]WrapProviders!$C$3</f>
        <v>Metropolitan Tower Life Ins. Co.</v>
      </c>
      <c r="F27" s="30"/>
      <c r="G27" s="30"/>
      <c r="H27" s="29">
        <f>[4]WrapProviders!$E$3</f>
        <v>0.15249007262248257</v>
      </c>
      <c r="I27" s="31" t="str">
        <f>[4]WrapProviders!$H$3</f>
        <v>AA-</v>
      </c>
      <c r="J27" s="26"/>
      <c r="K27" s="30"/>
      <c r="L27" s="28"/>
      <c r="M27" s="28"/>
      <c r="N27" s="28"/>
      <c r="O27" s="48"/>
      <c r="P27" s="49"/>
    </row>
    <row r="28" spans="1:16" s="2" customFormat="1" ht="17.25" customHeight="1" x14ac:dyDescent="0.2">
      <c r="A28" s="24" t="str">
        <f>[4]ManagerDist!$C$5</f>
        <v xml:space="preserve">Dodge &amp; Cox </v>
      </c>
      <c r="B28" s="24"/>
      <c r="C28" s="25">
        <f>[4]ManagerDist!$F$5</f>
        <v>6.3555019263726614E-2</v>
      </c>
      <c r="D28" s="26"/>
      <c r="E28" s="24" t="str">
        <f>[4]WrapProviders!$C$4</f>
        <v>American General Life Ins. Co.</v>
      </c>
      <c r="F28" s="24"/>
      <c r="G28" s="24"/>
      <c r="H28" s="25">
        <f>[4]WrapProviders!$E$4</f>
        <v>0.14263540771517433</v>
      </c>
      <c r="I28" s="27" t="str">
        <f>[4]WrapProviders!$H$4</f>
        <v>A+</v>
      </c>
      <c r="J28" s="26"/>
      <c r="K28" s="26"/>
      <c r="L28" s="28"/>
      <c r="M28" s="28"/>
      <c r="N28" s="28"/>
      <c r="O28" s="48"/>
      <c r="P28" s="49"/>
    </row>
    <row r="29" spans="1:16" s="2" customFormat="1" ht="17.25" customHeight="1" x14ac:dyDescent="0.2">
      <c r="A29" s="30" t="str">
        <f>[4]ManagerDist!$C$6</f>
        <v>Payden &amp; Rygel</v>
      </c>
      <c r="B29" s="30"/>
      <c r="C29" s="29">
        <f>[4]ManagerDist!$F$6</f>
        <v>6.2414309173952104E-2</v>
      </c>
      <c r="D29" s="26"/>
      <c r="E29" s="28" t="str">
        <f>[4]WrapProviders!$C$5</f>
        <v>Pacific Life Ins. Co.</v>
      </c>
      <c r="F29" s="28"/>
      <c r="G29" s="28"/>
      <c r="H29" s="29">
        <f>[4]WrapProviders!$E$5</f>
        <v>0.14226823258934226</v>
      </c>
      <c r="I29" s="31" t="str">
        <f>[4]WrapProviders!$H$5</f>
        <v>AA-</v>
      </c>
      <c r="J29" s="26"/>
      <c r="K29" s="26"/>
      <c r="L29" s="28"/>
      <c r="M29" s="28"/>
      <c r="N29" s="28"/>
      <c r="O29" s="48"/>
      <c r="P29" s="49"/>
    </row>
    <row r="30" spans="1:16" s="5" customFormat="1" ht="17.25" customHeight="1" x14ac:dyDescent="0.2">
      <c r="A30" s="24" t="str">
        <f>[4]ManagerDist!$C$7</f>
        <v>TCW</v>
      </c>
      <c r="B30" s="24"/>
      <c r="C30" s="25">
        <f>[4]ManagerDist!$F$7</f>
        <v>6.2333676178660695E-2</v>
      </c>
      <c r="D30" s="31"/>
      <c r="E30" s="24" t="str">
        <f>[4]WrapProviders!$C$6</f>
        <v>Massachusetts Mutual Life Ins. Co.</v>
      </c>
      <c r="F30" s="24"/>
      <c r="G30" s="24"/>
      <c r="H30" s="25">
        <f>[4]WrapProviders!$E$6</f>
        <v>0.14221921741790841</v>
      </c>
      <c r="I30" s="27" t="str">
        <f>[4]WrapProviders!$H$6</f>
        <v>AA+</v>
      </c>
      <c r="J30" s="51"/>
      <c r="K30" s="51"/>
      <c r="M30" s="28"/>
      <c r="N30" s="28"/>
      <c r="O30" s="48"/>
      <c r="P30" s="49"/>
    </row>
    <row r="31" spans="1:16" s="5" customFormat="1" ht="17.25" customHeight="1" x14ac:dyDescent="0.2">
      <c r="A31" s="28" t="str">
        <f>[4]ManagerDist!$C$8</f>
        <v xml:space="preserve">Ramirez Asset Management </v>
      </c>
      <c r="B31" s="28"/>
      <c r="C31" s="48">
        <f>[4]ManagerDist!$F$8</f>
        <v>5.8350346990289521E-2</v>
      </c>
      <c r="D31" s="31"/>
      <c r="E31" s="30" t="str">
        <f>[4]WrapProviders!$C$7</f>
        <v>Transamerica Life Ins. Co.</v>
      </c>
      <c r="F31" s="30"/>
      <c r="G31" s="30"/>
      <c r="H31" s="29">
        <f>[4]WrapProviders!$E$7</f>
        <v>0.12633377663674147</v>
      </c>
      <c r="I31" s="31" t="str">
        <f>[4]WrapProviders!$H$7</f>
        <v>A+</v>
      </c>
      <c r="J31" s="51"/>
      <c r="K31" s="51"/>
      <c r="M31" s="28"/>
      <c r="N31" s="28"/>
      <c r="O31" s="48"/>
      <c r="P31" s="49"/>
    </row>
    <row r="32" spans="1:16" s="5" customFormat="1" ht="17.25" customHeight="1" x14ac:dyDescent="0.2">
      <c r="A32" s="24" t="s">
        <v>38</v>
      </c>
      <c r="B32" s="24"/>
      <c r="C32" s="25">
        <f>[4]CharacteristicsSV!$R$2</f>
        <v>0</v>
      </c>
      <c r="D32" s="31"/>
      <c r="E32" s="24" t="str">
        <f>[4]WrapProviders!$C$8</f>
        <v>Nationwide Life Ins. Co.</v>
      </c>
      <c r="F32" s="24"/>
      <c r="G32" s="24"/>
      <c r="H32" s="25">
        <f>[4]WrapProviders!$E$8</f>
        <v>5.0276691597854438E-2</v>
      </c>
      <c r="I32" s="27" t="str">
        <f>[4]WrapProviders!$H$8</f>
        <v>A+</v>
      </c>
      <c r="J32" s="51"/>
      <c r="K32" s="51"/>
      <c r="L32" s="28"/>
      <c r="M32" s="28"/>
      <c r="N32" s="48"/>
      <c r="O32" s="49"/>
    </row>
    <row r="33" spans="1:15" s="5" customFormat="1" ht="17.25" customHeight="1" x14ac:dyDescent="0.2">
      <c r="A33" s="28" t="s">
        <v>28</v>
      </c>
      <c r="B33" s="28"/>
      <c r="C33" s="48">
        <f>[4]CharacteristicsSV!$U$2</f>
        <v>3.7394999999999998E-2</v>
      </c>
      <c r="D33" s="31"/>
      <c r="E33" s="28" t="str">
        <f>[4]WrapProviders!$C$9</f>
        <v>New York Life Ins. and Annuity Corp.</v>
      </c>
      <c r="F33" s="28"/>
      <c r="G33" s="48"/>
      <c r="H33" s="29">
        <f>[4]WrapProviders!$E$9</f>
        <v>5.0273483323184577E-2</v>
      </c>
      <c r="I33" s="31" t="str">
        <f>[4]WrapProviders!$H$9</f>
        <v>AA+</v>
      </c>
      <c r="J33" s="51"/>
      <c r="K33" s="51"/>
      <c r="L33" s="28"/>
      <c r="M33" s="28"/>
      <c r="N33" s="48"/>
      <c r="O33" s="49"/>
    </row>
    <row r="34" spans="1:15" s="2" customFormat="1" ht="17.25" customHeight="1" x14ac:dyDescent="0.2">
      <c r="A34" s="5"/>
      <c r="B34" s="5"/>
      <c r="D34" s="30"/>
      <c r="E34" s="28"/>
      <c r="F34" s="48"/>
      <c r="G34" s="49"/>
      <c r="H34" s="5"/>
      <c r="I34" s="5"/>
      <c r="J34" s="26"/>
      <c r="K34" s="26"/>
    </row>
    <row r="35" spans="1:15" s="19" customFormat="1" ht="17.25" customHeight="1" x14ac:dyDescent="0.2">
      <c r="A35" s="7" t="s">
        <v>32</v>
      </c>
      <c r="B35" s="8"/>
      <c r="C35" s="8"/>
      <c r="D35" s="28"/>
      <c r="E35" s="7" t="s">
        <v>40</v>
      </c>
      <c r="F35" s="8"/>
      <c r="G35" s="8"/>
      <c r="H35" s="8"/>
      <c r="I35" s="8"/>
    </row>
    <row r="36" spans="1:15" s="2" customFormat="1" ht="17.25" customHeight="1" x14ac:dyDescent="0.2">
      <c r="A36" s="19"/>
      <c r="B36" s="19"/>
      <c r="C36" s="23" t="s">
        <v>9</v>
      </c>
      <c r="D36" s="51"/>
      <c r="E36" s="21"/>
      <c r="F36" s="21"/>
      <c r="G36" s="21"/>
      <c r="H36" s="21"/>
      <c r="I36" s="53" t="s">
        <v>9</v>
      </c>
    </row>
    <row r="37" spans="1:15" s="2" customFormat="1" ht="17.25" customHeight="1" x14ac:dyDescent="0.2">
      <c r="A37" s="13" t="s">
        <v>10</v>
      </c>
      <c r="B37" s="32"/>
      <c r="C37" s="25">
        <f>[4]SectorDist!$AF$5</f>
        <v>0.18739559690122126</v>
      </c>
      <c r="D37" s="26"/>
      <c r="E37" s="13" t="s">
        <v>41</v>
      </c>
      <c r="F37" s="32"/>
      <c r="G37" s="32"/>
      <c r="H37" s="32"/>
      <c r="I37" s="59">
        <f>[4]MidQualNoOverride!$K$6</f>
        <v>0.26233501027307216</v>
      </c>
      <c r="J37" s="26"/>
    </row>
    <row r="38" spans="1:15" s="2" customFormat="1" ht="17.25" customHeight="1" x14ac:dyDescent="0.2">
      <c r="A38" s="11" t="s">
        <v>11</v>
      </c>
      <c r="C38" s="29">
        <f>[4]SectorDist!$AF$6</f>
        <v>7.5392329249500248E-2</v>
      </c>
      <c r="D38" s="21"/>
      <c r="E38" s="11" t="s">
        <v>42</v>
      </c>
      <c r="I38" s="58">
        <f>[4]MidQualNoOverride!$K$7</f>
        <v>0.45259837110643508</v>
      </c>
      <c r="J38" s="26"/>
    </row>
    <row r="39" spans="1:15" s="2" customFormat="1" ht="17.25" customHeight="1" x14ac:dyDescent="0.2">
      <c r="A39" s="13" t="s">
        <v>34</v>
      </c>
      <c r="B39" s="32"/>
      <c r="C39" s="25">
        <f>[4]SectorDist!$AF$7</f>
        <v>0.34205509875136902</v>
      </c>
      <c r="D39" s="26"/>
      <c r="E39" s="13" t="s">
        <v>20</v>
      </c>
      <c r="F39" s="32"/>
      <c r="G39" s="32"/>
      <c r="H39" s="32"/>
      <c r="I39" s="59">
        <f>[4]MidQualNoOverride!$K$8</f>
        <v>0.14913175876556956</v>
      </c>
      <c r="J39" s="26"/>
    </row>
    <row r="40" spans="1:15" s="2" customFormat="1" ht="17.25" customHeight="1" x14ac:dyDescent="0.2">
      <c r="A40" s="11" t="s">
        <v>12</v>
      </c>
      <c r="C40" s="29">
        <f>[4]SectorDist!$AF$8</f>
        <v>0.2118710636116577</v>
      </c>
      <c r="D40" s="26"/>
      <c r="E40" s="11" t="s">
        <v>43</v>
      </c>
      <c r="I40" s="58">
        <f>[4]MidQualNoOverride!$K$9</f>
        <v>0.13476963009334514</v>
      </c>
      <c r="J40" s="26"/>
    </row>
    <row r="41" spans="1:15" s="2" customFormat="1" ht="17.25" customHeight="1" x14ac:dyDescent="0.2">
      <c r="A41" s="13" t="s">
        <v>13</v>
      </c>
      <c r="B41" s="32"/>
      <c r="C41" s="25">
        <f>[4]SectorDist!$AF$9</f>
        <v>0.13337499899836502</v>
      </c>
      <c r="D41" s="26"/>
      <c r="E41" s="13" t="s">
        <v>44</v>
      </c>
      <c r="F41" s="32"/>
      <c r="G41" s="32"/>
      <c r="H41" s="32"/>
      <c r="I41" s="59">
        <f>[4]MidQualNoOverride!$K$10</f>
        <v>2.8343510436798334E-4</v>
      </c>
      <c r="J41" s="26"/>
    </row>
    <row r="42" spans="1:15" s="2" customFormat="1" ht="17.25" customHeight="1" x14ac:dyDescent="0.2">
      <c r="A42" s="11" t="s">
        <v>7</v>
      </c>
      <c r="C42" s="29">
        <f>[4]SectorDist!$AF$10</f>
        <v>0</v>
      </c>
      <c r="D42" s="26"/>
      <c r="E42" s="11" t="s">
        <v>45</v>
      </c>
      <c r="I42" s="58">
        <f>[4]MidQualNoOverride!$K$11</f>
        <v>8.8179465726838542E-4</v>
      </c>
      <c r="J42" s="26"/>
    </row>
    <row r="43" spans="1:15" s="2" customFormat="1" ht="17.25" customHeight="1" thickBot="1" x14ac:dyDescent="0.25">
      <c r="A43" s="13" t="s">
        <v>39</v>
      </c>
      <c r="B43" s="32"/>
      <c r="C43" s="25">
        <f>[4]SectorDist!$AF$11</f>
        <v>9.8977458275897857E-4</v>
      </c>
      <c r="D43" s="26"/>
      <c r="E43" s="54" t="s">
        <v>8</v>
      </c>
      <c r="F43" s="54"/>
      <c r="G43" s="54"/>
      <c r="H43" s="54"/>
      <c r="I43" s="55">
        <f>[4]MidQualNoOverride!$K$12</f>
        <v>0</v>
      </c>
      <c r="J43" s="26"/>
    </row>
    <row r="44" spans="1:15" s="5" customFormat="1" ht="17.25" customHeight="1" thickBot="1" x14ac:dyDescent="0.25">
      <c r="A44" s="9" t="s">
        <v>8</v>
      </c>
      <c r="B44" s="33"/>
      <c r="C44" s="34">
        <f>[4]SectorDist!$AF$12</f>
        <v>4.8921137905117422E-2</v>
      </c>
      <c r="D44" s="26"/>
      <c r="E44" s="2"/>
      <c r="F44" s="2"/>
      <c r="G44" s="2"/>
      <c r="H44" s="2"/>
      <c r="J44" s="51"/>
    </row>
    <row r="45" spans="1:15" s="36" customFormat="1" ht="16.5" customHeight="1" x14ac:dyDescent="0.2">
      <c r="A45" s="35"/>
      <c r="B45" s="35"/>
      <c r="C45" s="35"/>
      <c r="D45" s="57"/>
      <c r="E45" s="2"/>
      <c r="F45" s="2"/>
      <c r="G45" s="2"/>
      <c r="H45" s="50"/>
      <c r="I45" s="50"/>
    </row>
    <row r="46" spans="1:15" s="38" customFormat="1" ht="101.25" customHeight="1" x14ac:dyDescent="0.2">
      <c r="A46" s="65" t="s">
        <v>53</v>
      </c>
      <c r="B46" s="65"/>
      <c r="C46" s="65"/>
      <c r="D46" s="65"/>
      <c r="E46" s="65"/>
      <c r="F46" s="65"/>
      <c r="G46" s="65"/>
      <c r="H46" s="65"/>
      <c r="I46" s="65"/>
    </row>
    <row r="47" spans="1:15" s="38" customFormat="1" ht="13.5" customHeight="1" x14ac:dyDescent="0.2">
      <c r="A47" s="38" t="s">
        <v>60</v>
      </c>
      <c r="B47" s="37"/>
      <c r="D47" s="39"/>
      <c r="E47" s="39"/>
      <c r="F47" s="39"/>
      <c r="G47" s="39"/>
    </row>
    <row r="48" spans="1:15" s="38" customFormat="1" ht="13.5" customHeight="1" x14ac:dyDescent="0.2">
      <c r="A48" s="38" t="s">
        <v>31</v>
      </c>
      <c r="E48" s="39"/>
      <c r="F48" s="39"/>
      <c r="G48" s="39"/>
    </row>
    <row r="49" spans="1:9" s="38" customFormat="1" ht="26.25" customHeight="1" x14ac:dyDescent="0.2">
      <c r="A49" s="66" t="s">
        <v>54</v>
      </c>
      <c r="B49" s="66"/>
      <c r="C49" s="66"/>
      <c r="D49" s="66"/>
      <c r="E49" s="66"/>
      <c r="F49" s="66"/>
      <c r="G49" s="66"/>
      <c r="H49" s="66"/>
      <c r="I49" s="66"/>
    </row>
    <row r="50" spans="1:9" s="38" customFormat="1" ht="11.25" x14ac:dyDescent="0.2">
      <c r="A50" s="66"/>
      <c r="B50" s="66"/>
      <c r="C50" s="66"/>
      <c r="D50" s="66"/>
      <c r="E50" s="66"/>
      <c r="F50" s="66"/>
      <c r="G50" s="66"/>
      <c r="H50" s="66"/>
      <c r="I50" s="66"/>
    </row>
    <row r="51" spans="1:9" s="38" customFormat="1" ht="82.5" customHeight="1" x14ac:dyDescent="0.2">
      <c r="A51" s="67" t="s">
        <v>62</v>
      </c>
      <c r="B51" s="68"/>
      <c r="C51" s="68"/>
      <c r="D51" s="68"/>
      <c r="E51" s="68"/>
      <c r="F51" s="68"/>
      <c r="G51" s="68"/>
      <c r="H51" s="68"/>
      <c r="I51" s="68"/>
    </row>
    <row r="52" spans="1:9" s="38" customFormat="1" ht="90" customHeight="1" x14ac:dyDescent="0.2">
      <c r="A52" s="69" t="s">
        <v>63</v>
      </c>
      <c r="B52" s="69"/>
      <c r="C52" s="69"/>
      <c r="D52" s="69"/>
      <c r="E52" s="69"/>
      <c r="F52" s="69"/>
      <c r="G52" s="69"/>
      <c r="H52" s="69"/>
      <c r="I52" s="69"/>
    </row>
    <row r="53" spans="1:9" s="38" customFormat="1" ht="11.25" x14ac:dyDescent="0.2">
      <c r="E53" s="39"/>
      <c r="F53" s="39"/>
      <c r="G53" s="39"/>
    </row>
    <row r="54" spans="1:9" ht="16.5" x14ac:dyDescent="0.2">
      <c r="A54" s="40"/>
      <c r="B54" s="38"/>
      <c r="D54" s="38"/>
      <c r="E54" s="38"/>
      <c r="F54" s="38"/>
      <c r="G54" s="38"/>
      <c r="H54" s="38"/>
      <c r="I54" s="38"/>
    </row>
    <row r="55" spans="1:9" x14ac:dyDescent="0.2">
      <c r="D55" s="38"/>
      <c r="E55" s="38"/>
      <c r="F55" s="38"/>
      <c r="G55" s="38"/>
    </row>
    <row r="56" spans="1:9" x14ac:dyDescent="0.2">
      <c r="E56" s="38"/>
      <c r="F56" s="38"/>
      <c r="G56" s="38"/>
    </row>
  </sheetData>
  <sheetProtection algorithmName="SHA-512" hashValue="SqvssOogG2FcCD/FuPNkMJBX+k5Yac2bADfVSysdUklsycHYv40pyAZLK+BoWsj8foJaN2VbfKC8rT29ASos8g==" saltValue="H7xH+FtHltRCSzK3saaC8w==" spinCount="100000" sheet="1" objects="1" scenarios="1"/>
  <mergeCells count="6">
    <mergeCell ref="A52:I52"/>
    <mergeCell ref="B2:E7"/>
    <mergeCell ref="A46:I46"/>
    <mergeCell ref="A49:I49"/>
    <mergeCell ref="A50:I50"/>
    <mergeCell ref="A51:I51"/>
  </mergeCells>
  <pageMargins left="0.25" right="0.25" top="0.25" bottom="0.25" header="0.5" footer="0.5"/>
  <pageSetup scale="91" fitToHeight="0" orientation="portrait"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39A39-AEAE-457A-BED6-D27DCD798017}">
  <sheetPr>
    <pageSetUpPr fitToPage="1"/>
  </sheetPr>
  <dimension ref="A1:P56"/>
  <sheetViews>
    <sheetView showGridLines="0" zoomScaleNormal="100" workbookViewId="0">
      <selection activeCell="B10" sqref="B10"/>
    </sheetView>
  </sheetViews>
  <sheetFormatPr defaultColWidth="9.140625" defaultRowHeight="12.75" x14ac:dyDescent="0.2"/>
  <cols>
    <col min="1" max="1" width="25.7109375" style="41" customWidth="1"/>
    <col min="2" max="2" width="14.140625" style="41" bestFit="1" customWidth="1"/>
    <col min="3" max="3" width="10.5703125" style="41" customWidth="1"/>
    <col min="4" max="4" width="21.42578125" style="41" customWidth="1"/>
    <col min="5" max="5" width="8" style="41" customWidth="1"/>
    <col min="6" max="6" width="9.28515625" style="41" customWidth="1"/>
    <col min="7" max="7" width="11.140625" style="41" customWidth="1"/>
    <col min="8" max="9" width="8.7109375" style="41" customWidth="1"/>
    <col min="10" max="12" width="9.140625" style="41"/>
    <col min="13" max="13" width="9.140625" style="41" customWidth="1"/>
    <col min="14" max="16384" width="9.140625" style="41"/>
  </cols>
  <sheetData>
    <row r="1" spans="1:13" s="2" customFormat="1" ht="12" x14ac:dyDescent="0.2">
      <c r="A1" s="1"/>
    </row>
    <row r="2" spans="1:13" s="5" customFormat="1" ht="12" customHeight="1" x14ac:dyDescent="0.2">
      <c r="A2" s="3"/>
      <c r="B2" s="63" t="s">
        <v>49</v>
      </c>
      <c r="C2" s="64"/>
      <c r="D2" s="64"/>
      <c r="E2" s="64"/>
      <c r="F2" s="4"/>
    </row>
    <row r="3" spans="1:13" s="5" customFormat="1" ht="12" customHeight="1" x14ac:dyDescent="0.2">
      <c r="A3" s="3"/>
      <c r="B3" s="63"/>
      <c r="C3" s="64"/>
      <c r="D3" s="64"/>
      <c r="E3" s="64"/>
      <c r="F3" s="4"/>
    </row>
    <row r="4" spans="1:13" s="5" customFormat="1" ht="12" customHeight="1" x14ac:dyDescent="0.2">
      <c r="A4" s="3"/>
      <c r="B4" s="63"/>
      <c r="C4" s="64"/>
      <c r="D4" s="64"/>
      <c r="E4" s="64"/>
      <c r="F4" s="4"/>
    </row>
    <row r="5" spans="1:13" s="5" customFormat="1" ht="12" customHeight="1" x14ac:dyDescent="0.2">
      <c r="A5" s="3"/>
      <c r="B5" s="63"/>
      <c r="C5" s="64"/>
      <c r="D5" s="64"/>
      <c r="E5" s="64"/>
      <c r="F5" s="4"/>
    </row>
    <row r="6" spans="1:13" s="5" customFormat="1" ht="12" customHeight="1" x14ac:dyDescent="0.2">
      <c r="A6" s="3"/>
      <c r="B6" s="63"/>
      <c r="C6" s="64"/>
      <c r="D6" s="64"/>
      <c r="E6" s="64"/>
      <c r="F6" s="4"/>
    </row>
    <row r="7" spans="1:13" s="5" customFormat="1" ht="12" customHeight="1" x14ac:dyDescent="0.2">
      <c r="A7" s="3"/>
      <c r="B7" s="63"/>
      <c r="C7" s="64"/>
      <c r="D7" s="64"/>
      <c r="E7" s="64"/>
      <c r="F7" s="4"/>
    </row>
    <row r="8" spans="1:13" s="5" customFormat="1" ht="12" customHeight="1" x14ac:dyDescent="0.2">
      <c r="A8" s="3"/>
      <c r="C8" s="4"/>
      <c r="D8" s="4"/>
      <c r="E8" s="4"/>
      <c r="F8" s="4"/>
    </row>
    <row r="9" spans="1:13" s="5" customFormat="1" ht="12" customHeight="1" x14ac:dyDescent="0.2">
      <c r="C9" s="4"/>
      <c r="D9" s="4"/>
      <c r="E9" s="4"/>
      <c r="F9" s="4"/>
    </row>
    <row r="10" spans="1:13" s="2" customFormat="1" ht="17.25" customHeight="1" x14ac:dyDescent="0.2">
      <c r="A10" s="6" t="s">
        <v>0</v>
      </c>
      <c r="B10" s="43">
        <v>46203</v>
      </c>
      <c r="C10" s="56"/>
      <c r="D10" s="4"/>
      <c r="E10" s="4"/>
      <c r="F10" s="4"/>
    </row>
    <row r="11" spans="1:13" s="5" customFormat="1" ht="12" x14ac:dyDescent="0.2"/>
    <row r="12" spans="1:13" s="2" customFormat="1" ht="17.25" customHeight="1" x14ac:dyDescent="0.2">
      <c r="A12" s="7" t="s">
        <v>1</v>
      </c>
      <c r="B12" s="8"/>
      <c r="C12" s="8"/>
      <c r="D12" s="8"/>
    </row>
    <row r="13" spans="1:13" s="2" customFormat="1" ht="17.25" customHeight="1" thickBot="1" x14ac:dyDescent="0.25">
      <c r="A13" s="9" t="s">
        <v>51</v>
      </c>
      <c r="B13" s="10"/>
      <c r="C13" s="10"/>
      <c r="D13" s="62">
        <v>2166380523.7399998</v>
      </c>
      <c r="E13" s="26"/>
      <c r="M13" s="42"/>
    </row>
    <row r="14" spans="1:13" s="5" customFormat="1" ht="12" x14ac:dyDescent="0.2"/>
    <row r="15" spans="1:13" s="2" customFormat="1" ht="16.5" customHeight="1" x14ac:dyDescent="0.2">
      <c r="A15" s="7" t="s">
        <v>2</v>
      </c>
      <c r="B15" s="8"/>
      <c r="C15" s="8"/>
      <c r="D15" s="8"/>
      <c r="E15" s="8"/>
      <c r="F15" s="8"/>
      <c r="G15" s="8"/>
    </row>
    <row r="16" spans="1:13" s="11" customFormat="1" ht="17.25" customHeight="1" x14ac:dyDescent="0.2">
      <c r="A16" s="11" t="s">
        <v>50</v>
      </c>
      <c r="G16" s="44">
        <v>3.45189261245629E-2</v>
      </c>
      <c r="H16" s="52"/>
    </row>
    <row r="17" spans="1:16" s="11" customFormat="1" ht="17.25" customHeight="1" x14ac:dyDescent="0.2">
      <c r="A17" s="12" t="s">
        <v>52</v>
      </c>
      <c r="B17" s="12"/>
      <c r="C17" s="13"/>
      <c r="D17" s="13"/>
      <c r="E17" s="13"/>
      <c r="F17" s="13"/>
      <c r="G17" s="14">
        <v>3.2576316570990901E-2</v>
      </c>
      <c r="H17" s="52"/>
    </row>
    <row r="18" spans="1:16" s="11" customFormat="1" ht="17.25" customHeight="1" x14ac:dyDescent="0.2">
      <c r="A18" s="15" t="s">
        <v>18</v>
      </c>
      <c r="B18" s="15"/>
      <c r="C18" s="15"/>
      <c r="D18" s="15"/>
      <c r="E18" s="15"/>
      <c r="F18" s="15"/>
      <c r="G18" s="45">
        <v>3.0110070000000002</v>
      </c>
      <c r="H18" s="52"/>
    </row>
    <row r="19" spans="1:16" s="11" customFormat="1" ht="17.25" customHeight="1" x14ac:dyDescent="0.2">
      <c r="A19" s="15" t="s">
        <v>15</v>
      </c>
      <c r="B19" s="15"/>
      <c r="C19" s="15"/>
      <c r="D19" s="15"/>
      <c r="E19" s="15"/>
      <c r="F19" s="15"/>
      <c r="G19" s="16">
        <v>8</v>
      </c>
      <c r="H19" s="52"/>
    </row>
    <row r="20" spans="1:16" s="11" customFormat="1" ht="17.25" customHeight="1" x14ac:dyDescent="0.2">
      <c r="A20" s="15" t="s">
        <v>3</v>
      </c>
      <c r="B20" s="15"/>
      <c r="C20" s="15"/>
      <c r="D20" s="15"/>
      <c r="E20" s="15"/>
      <c r="F20" s="15"/>
      <c r="G20" s="47">
        <v>2822</v>
      </c>
      <c r="H20" s="52"/>
    </row>
    <row r="21" spans="1:16" s="11" customFormat="1" ht="17.25" customHeight="1" x14ac:dyDescent="0.2">
      <c r="A21" s="15" t="s">
        <v>4</v>
      </c>
      <c r="B21" s="15"/>
      <c r="C21" s="15"/>
      <c r="D21" s="15"/>
      <c r="E21" s="15"/>
      <c r="F21" s="15"/>
      <c r="G21" s="46">
        <v>0.96999199999999997</v>
      </c>
      <c r="H21" s="52"/>
    </row>
    <row r="22" spans="1:16" s="11" customFormat="1" ht="17.25" customHeight="1" thickBot="1" x14ac:dyDescent="0.25">
      <c r="A22" s="17" t="s">
        <v>14</v>
      </c>
      <c r="B22" s="17"/>
      <c r="C22" s="17"/>
      <c r="D22" s="17"/>
      <c r="E22" s="17"/>
      <c r="F22" s="17"/>
      <c r="G22" s="18">
        <v>0.55489999999999995</v>
      </c>
      <c r="H22" s="52"/>
    </row>
    <row r="23" spans="1:16" s="5" customFormat="1" ht="12" x14ac:dyDescent="0.2"/>
    <row r="24" spans="1:16" s="2" customFormat="1" ht="17.25" customHeight="1" x14ac:dyDescent="0.2">
      <c r="A24" s="7" t="s">
        <v>30</v>
      </c>
      <c r="B24" s="7"/>
      <c r="C24" s="7"/>
      <c r="D24" s="6"/>
      <c r="E24" s="7" t="s">
        <v>21</v>
      </c>
      <c r="F24" s="8"/>
      <c r="G24" s="8"/>
      <c r="H24" s="8"/>
    </row>
    <row r="25" spans="1:16" s="19" customFormat="1" ht="17.25" customHeight="1" x14ac:dyDescent="0.2">
      <c r="C25" s="20" t="s">
        <v>9</v>
      </c>
      <c r="E25" s="22" t="s">
        <v>5</v>
      </c>
      <c r="F25" s="2"/>
      <c r="G25" s="2"/>
      <c r="H25" s="23" t="s">
        <v>9</v>
      </c>
      <c r="I25" s="20" t="s">
        <v>6</v>
      </c>
    </row>
    <row r="26" spans="1:16" s="2" customFormat="1" ht="17.25" customHeight="1" x14ac:dyDescent="0.2">
      <c r="A26" s="24" t="s">
        <v>22</v>
      </c>
      <c r="B26" s="24"/>
      <c r="C26" s="25">
        <v>0.65574205090412852</v>
      </c>
      <c r="D26" s="26"/>
      <c r="E26" s="24" t="s">
        <v>19</v>
      </c>
      <c r="F26" s="24"/>
      <c r="G26" s="24"/>
      <c r="H26" s="25">
        <v>0.15729621319329079</v>
      </c>
      <c r="I26" s="27" t="s">
        <v>16</v>
      </c>
      <c r="J26" s="26"/>
      <c r="K26" s="26"/>
      <c r="M26" s="28"/>
      <c r="N26" s="28"/>
      <c r="O26" s="48"/>
      <c r="P26" s="49"/>
    </row>
    <row r="27" spans="1:16" s="2" customFormat="1" ht="17.25" customHeight="1" x14ac:dyDescent="0.2">
      <c r="A27" s="28" t="s">
        <v>36</v>
      </c>
      <c r="B27" s="28"/>
      <c r="C27" s="29">
        <v>6.47538937399742E-2</v>
      </c>
      <c r="D27" s="26"/>
      <c r="E27" s="30" t="s">
        <v>56</v>
      </c>
      <c r="F27" s="30"/>
      <c r="G27" s="30"/>
      <c r="H27" s="29">
        <v>0.15364483002984555</v>
      </c>
      <c r="I27" s="31" t="s">
        <v>16</v>
      </c>
      <c r="J27" s="26"/>
      <c r="K27" s="30"/>
      <c r="L27" s="28"/>
      <c r="M27" s="28"/>
      <c r="N27" s="28"/>
      <c r="O27" s="48"/>
      <c r="P27" s="49"/>
    </row>
    <row r="28" spans="1:16" s="2" customFormat="1" ht="17.25" customHeight="1" x14ac:dyDescent="0.2">
      <c r="A28" s="24" t="s">
        <v>37</v>
      </c>
      <c r="B28" s="24"/>
      <c r="C28" s="25">
        <v>6.4351280801447017E-2</v>
      </c>
      <c r="D28" s="26"/>
      <c r="E28" s="24" t="s">
        <v>26</v>
      </c>
      <c r="F28" s="24"/>
      <c r="G28" s="24"/>
      <c r="H28" s="25">
        <v>0.1437228113980995</v>
      </c>
      <c r="I28" s="27" t="s">
        <v>25</v>
      </c>
      <c r="J28" s="26"/>
      <c r="K28" s="26"/>
      <c r="L28" s="28"/>
      <c r="M28" s="28"/>
      <c r="N28" s="28"/>
      <c r="O28" s="48"/>
      <c r="P28" s="49"/>
    </row>
    <row r="29" spans="1:16" s="2" customFormat="1" ht="17.25" customHeight="1" x14ac:dyDescent="0.2">
      <c r="A29" s="30" t="s">
        <v>35</v>
      </c>
      <c r="B29" s="30"/>
      <c r="C29" s="29">
        <v>6.3212750076809363E-2</v>
      </c>
      <c r="D29" s="26"/>
      <c r="E29" s="28" t="s">
        <v>24</v>
      </c>
      <c r="F29" s="28"/>
      <c r="G29" s="28"/>
      <c r="H29" s="29">
        <v>0.1433532378761691</v>
      </c>
      <c r="I29" s="31" t="s">
        <v>16</v>
      </c>
      <c r="J29" s="26"/>
      <c r="K29" s="26"/>
      <c r="L29" s="28"/>
      <c r="M29" s="28"/>
      <c r="N29" s="28"/>
      <c r="O29" s="48"/>
      <c r="P29" s="49"/>
    </row>
    <row r="30" spans="1:16" s="5" customFormat="1" ht="17.25" customHeight="1" x14ac:dyDescent="0.2">
      <c r="A30" s="24" t="s">
        <v>29</v>
      </c>
      <c r="B30" s="24"/>
      <c r="C30" s="25">
        <v>6.294960800771357E-2</v>
      </c>
      <c r="D30" s="31"/>
      <c r="E30" s="24" t="s">
        <v>33</v>
      </c>
      <c r="F30" s="24"/>
      <c r="G30" s="24"/>
      <c r="H30" s="25">
        <v>0.14330225994833518</v>
      </c>
      <c r="I30" s="27" t="s">
        <v>23</v>
      </c>
      <c r="J30" s="51"/>
      <c r="K30" s="51"/>
      <c r="M30" s="28"/>
      <c r="N30" s="28"/>
      <c r="O30" s="48"/>
      <c r="P30" s="49"/>
    </row>
    <row r="31" spans="1:16" s="5" customFormat="1" ht="17.25" customHeight="1" x14ac:dyDescent="0.2">
      <c r="A31" s="28" t="s">
        <v>58</v>
      </c>
      <c r="B31" s="28"/>
      <c r="C31" s="48">
        <v>5.8921966284849088E-2</v>
      </c>
      <c r="D31" s="31"/>
      <c r="E31" s="30" t="s">
        <v>47</v>
      </c>
      <c r="F31" s="30"/>
      <c r="G31" s="30"/>
      <c r="H31" s="29">
        <v>0.12729803530263711</v>
      </c>
      <c r="I31" s="31" t="s">
        <v>25</v>
      </c>
      <c r="J31" s="51"/>
      <c r="K31" s="51"/>
      <c r="M31" s="28"/>
      <c r="N31" s="28"/>
      <c r="O31" s="48"/>
      <c r="P31" s="49"/>
    </row>
    <row r="32" spans="1:16" s="5" customFormat="1" ht="17.25" customHeight="1" x14ac:dyDescent="0.2">
      <c r="A32" s="24" t="s">
        <v>38</v>
      </c>
      <c r="B32" s="24"/>
      <c r="C32" s="25">
        <v>0</v>
      </c>
      <c r="D32" s="31"/>
      <c r="E32" s="24" t="s">
        <v>61</v>
      </c>
      <c r="F32" s="24"/>
      <c r="G32" s="24"/>
      <c r="H32" s="25">
        <v>5.0659232778983113E-2</v>
      </c>
      <c r="I32" s="27" t="s">
        <v>25</v>
      </c>
      <c r="J32" s="51"/>
      <c r="K32" s="51"/>
      <c r="L32" s="28"/>
      <c r="M32" s="28"/>
      <c r="N32" s="48"/>
      <c r="O32" s="49"/>
    </row>
    <row r="33" spans="1:15" s="5" customFormat="1" ht="17.25" customHeight="1" x14ac:dyDescent="0.2">
      <c r="A33" s="28" t="s">
        <v>28</v>
      </c>
      <c r="B33" s="28"/>
      <c r="C33" s="48">
        <v>3.0068000000000001E-2</v>
      </c>
      <c r="D33" s="31"/>
      <c r="E33" s="28" t="s">
        <v>64</v>
      </c>
      <c r="F33" s="28"/>
      <c r="G33" s="48"/>
      <c r="H33" s="29">
        <v>5.0654929287561441E-2</v>
      </c>
      <c r="I33" s="31" t="s">
        <v>23</v>
      </c>
      <c r="J33" s="51"/>
      <c r="K33" s="51"/>
      <c r="L33" s="28"/>
      <c r="M33" s="28"/>
      <c r="N33" s="48"/>
      <c r="O33" s="49"/>
    </row>
    <row r="34" spans="1:15" s="2" customFormat="1" ht="17.25" customHeight="1" x14ac:dyDescent="0.2">
      <c r="A34" s="5"/>
      <c r="B34" s="5"/>
      <c r="D34" s="30"/>
      <c r="E34" s="28"/>
      <c r="F34" s="48"/>
      <c r="G34" s="49"/>
      <c r="H34" s="5"/>
      <c r="I34" s="5"/>
      <c r="J34" s="26"/>
      <c r="K34" s="26"/>
    </row>
    <row r="35" spans="1:15" s="19" customFormat="1" ht="17.25" customHeight="1" x14ac:dyDescent="0.2">
      <c r="A35" s="7" t="s">
        <v>32</v>
      </c>
      <c r="B35" s="8"/>
      <c r="C35" s="8"/>
      <c r="D35" s="28"/>
      <c r="E35" s="7" t="s">
        <v>40</v>
      </c>
      <c r="F35" s="8"/>
      <c r="G35" s="8"/>
      <c r="H35" s="8"/>
      <c r="I35" s="8"/>
    </row>
    <row r="36" spans="1:15" s="2" customFormat="1" ht="17.25" customHeight="1" x14ac:dyDescent="0.2">
      <c r="A36" s="19"/>
      <c r="B36" s="19"/>
      <c r="C36" s="23" t="s">
        <v>9</v>
      </c>
      <c r="D36" s="51"/>
      <c r="E36" s="21"/>
      <c r="F36" s="21"/>
      <c r="G36" s="21"/>
      <c r="H36" s="21"/>
      <c r="I36" s="53" t="s">
        <v>9</v>
      </c>
    </row>
    <row r="37" spans="1:15" s="2" customFormat="1" ht="17.25" customHeight="1" x14ac:dyDescent="0.2">
      <c r="A37" s="13" t="s">
        <v>10</v>
      </c>
      <c r="B37" s="32"/>
      <c r="C37" s="25">
        <v>0.19028909345431408</v>
      </c>
      <c r="D37" s="26"/>
      <c r="E37" s="13" t="s">
        <v>41</v>
      </c>
      <c r="F37" s="32"/>
      <c r="G37" s="32"/>
      <c r="H37" s="32"/>
      <c r="I37" s="59">
        <v>0.25627825218566708</v>
      </c>
      <c r="J37" s="26"/>
    </row>
    <row r="38" spans="1:15" s="2" customFormat="1" ht="17.25" customHeight="1" x14ac:dyDescent="0.2">
      <c r="A38" s="11" t="s">
        <v>11</v>
      </c>
      <c r="C38" s="29">
        <v>7.7230039376308748E-2</v>
      </c>
      <c r="D38" s="21"/>
      <c r="E38" s="11" t="s">
        <v>42</v>
      </c>
      <c r="I38" s="58">
        <v>0.45659237478238013</v>
      </c>
      <c r="J38" s="26"/>
    </row>
    <row r="39" spans="1:15" s="2" customFormat="1" ht="17.25" customHeight="1" x14ac:dyDescent="0.2">
      <c r="A39" s="13" t="s">
        <v>34</v>
      </c>
      <c r="B39" s="32"/>
      <c r="C39" s="25">
        <v>0.34121559327548368</v>
      </c>
      <c r="D39" s="26"/>
      <c r="E39" s="13" t="s">
        <v>20</v>
      </c>
      <c r="F39" s="32"/>
      <c r="G39" s="32"/>
      <c r="H39" s="32"/>
      <c r="I39" s="59">
        <v>0.15060679994102288</v>
      </c>
      <c r="J39" s="26"/>
    </row>
    <row r="40" spans="1:15" s="2" customFormat="1" ht="17.25" customHeight="1" x14ac:dyDescent="0.2">
      <c r="A40" s="11" t="s">
        <v>12</v>
      </c>
      <c r="C40" s="29">
        <v>0.2146736519490679</v>
      </c>
      <c r="D40" s="26"/>
      <c r="E40" s="11" t="s">
        <v>43</v>
      </c>
      <c r="I40" s="58">
        <v>0.13549997683975359</v>
      </c>
      <c r="J40" s="26"/>
    </row>
    <row r="41" spans="1:15" s="2" customFormat="1" ht="17.25" customHeight="1" x14ac:dyDescent="0.2">
      <c r="A41" s="13" t="s">
        <v>13</v>
      </c>
      <c r="B41" s="32"/>
      <c r="C41" s="25">
        <v>0.13089494273539354</v>
      </c>
      <c r="D41" s="26"/>
      <c r="E41" s="13" t="s">
        <v>44</v>
      </c>
      <c r="F41" s="32"/>
      <c r="G41" s="32"/>
      <c r="H41" s="32"/>
      <c r="I41" s="59">
        <v>1.8689597104974703E-4</v>
      </c>
      <c r="J41" s="26"/>
    </row>
    <row r="42" spans="1:15" s="2" customFormat="1" ht="17.25" customHeight="1" x14ac:dyDescent="0.2">
      <c r="A42" s="11" t="s">
        <v>7</v>
      </c>
      <c r="C42" s="29">
        <v>0</v>
      </c>
      <c r="D42" s="26"/>
      <c r="E42" s="11" t="s">
        <v>45</v>
      </c>
      <c r="I42" s="58">
        <v>8.3570028006589852E-4</v>
      </c>
      <c r="J42" s="26"/>
    </row>
    <row r="43" spans="1:15" s="2" customFormat="1" ht="17.25" customHeight="1" thickBot="1" x14ac:dyDescent="0.25">
      <c r="A43" s="13" t="s">
        <v>39</v>
      </c>
      <c r="B43" s="32"/>
      <c r="C43" s="25">
        <v>9.9220554855980144E-4</v>
      </c>
      <c r="D43" s="26"/>
      <c r="E43" s="54" t="s">
        <v>8</v>
      </c>
      <c r="F43" s="54"/>
      <c r="G43" s="54"/>
      <c r="H43" s="54"/>
      <c r="I43" s="55">
        <v>0</v>
      </c>
      <c r="J43" s="26"/>
    </row>
    <row r="44" spans="1:15" s="5" customFormat="1" ht="17.25" customHeight="1" thickBot="1" x14ac:dyDescent="0.25">
      <c r="A44" s="9" t="s">
        <v>8</v>
      </c>
      <c r="B44" s="33"/>
      <c r="C44" s="34">
        <v>4.4704473660897873E-2</v>
      </c>
      <c r="D44" s="26"/>
      <c r="E44" s="2"/>
      <c r="F44" s="2"/>
      <c r="G44" s="2"/>
      <c r="H44" s="2"/>
      <c r="J44" s="51"/>
    </row>
    <row r="45" spans="1:15" s="36" customFormat="1" ht="16.5" customHeight="1" x14ac:dyDescent="0.2">
      <c r="A45" s="35"/>
      <c r="B45" s="35"/>
      <c r="C45" s="35"/>
      <c r="D45" s="57"/>
      <c r="E45" s="2"/>
      <c r="F45" s="2"/>
      <c r="G45" s="2"/>
      <c r="H45" s="50"/>
      <c r="I45" s="50"/>
    </row>
    <row r="46" spans="1:15" s="38" customFormat="1" ht="101.25" customHeight="1" x14ac:dyDescent="0.2">
      <c r="A46" s="65" t="s">
        <v>53</v>
      </c>
      <c r="B46" s="65"/>
      <c r="C46" s="65"/>
      <c r="D46" s="65"/>
      <c r="E46" s="65"/>
      <c r="F46" s="65"/>
      <c r="G46" s="65"/>
      <c r="H46" s="65"/>
      <c r="I46" s="65"/>
    </row>
    <row r="47" spans="1:15" s="38" customFormat="1" ht="13.5" customHeight="1" x14ac:dyDescent="0.2">
      <c r="A47" s="38" t="s">
        <v>60</v>
      </c>
      <c r="B47" s="37"/>
      <c r="D47" s="39"/>
      <c r="E47" s="39"/>
      <c r="F47" s="39"/>
      <c r="G47" s="39"/>
    </row>
    <row r="48" spans="1:15" s="38" customFormat="1" ht="13.5" customHeight="1" x14ac:dyDescent="0.2">
      <c r="A48" s="38" t="s">
        <v>31</v>
      </c>
      <c r="E48" s="39"/>
      <c r="F48" s="39"/>
      <c r="G48" s="39"/>
    </row>
    <row r="49" spans="1:9" s="38" customFormat="1" ht="26.25" customHeight="1" x14ac:dyDescent="0.2">
      <c r="A49" s="66" t="s">
        <v>54</v>
      </c>
      <c r="B49" s="66"/>
      <c r="C49" s="66"/>
      <c r="D49" s="66"/>
      <c r="E49" s="66"/>
      <c r="F49" s="66"/>
      <c r="G49" s="66"/>
      <c r="H49" s="66"/>
      <c r="I49" s="66"/>
    </row>
    <row r="50" spans="1:9" s="38" customFormat="1" ht="11.25" x14ac:dyDescent="0.2">
      <c r="A50" s="66"/>
      <c r="B50" s="66"/>
      <c r="C50" s="66"/>
      <c r="D50" s="66"/>
      <c r="E50" s="66"/>
      <c r="F50" s="66"/>
      <c r="G50" s="66"/>
      <c r="H50" s="66"/>
      <c r="I50" s="66"/>
    </row>
    <row r="51" spans="1:9" s="38" customFormat="1" ht="82.5" customHeight="1" x14ac:dyDescent="0.2">
      <c r="A51" s="67" t="s">
        <v>62</v>
      </c>
      <c r="B51" s="68"/>
      <c r="C51" s="68"/>
      <c r="D51" s="68"/>
      <c r="E51" s="68"/>
      <c r="F51" s="68"/>
      <c r="G51" s="68"/>
      <c r="H51" s="68"/>
      <c r="I51" s="68"/>
    </row>
    <row r="52" spans="1:9" s="38" customFormat="1" ht="90" customHeight="1" x14ac:dyDescent="0.2">
      <c r="A52" s="69" t="s">
        <v>63</v>
      </c>
      <c r="B52" s="69"/>
      <c r="C52" s="69"/>
      <c r="D52" s="69"/>
      <c r="E52" s="69"/>
      <c r="F52" s="69"/>
      <c r="G52" s="69"/>
      <c r="H52" s="69"/>
      <c r="I52" s="69"/>
    </row>
    <row r="53" spans="1:9" s="38" customFormat="1" ht="11.25" x14ac:dyDescent="0.2">
      <c r="E53" s="39"/>
      <c r="F53" s="39"/>
      <c r="G53" s="39"/>
    </row>
    <row r="54" spans="1:9" ht="16.5" x14ac:dyDescent="0.2">
      <c r="A54" s="40"/>
      <c r="B54" s="38"/>
      <c r="D54" s="38"/>
      <c r="E54" s="38"/>
      <c r="F54" s="38"/>
      <c r="G54" s="38"/>
      <c r="H54" s="38"/>
      <c r="I54" s="38"/>
    </row>
    <row r="55" spans="1:9" x14ac:dyDescent="0.2">
      <c r="D55" s="38"/>
      <c r="E55" s="38"/>
      <c r="F55" s="38"/>
      <c r="G55" s="38"/>
    </row>
    <row r="56" spans="1:9" x14ac:dyDescent="0.2">
      <c r="E56" s="38"/>
      <c r="F56" s="38"/>
      <c r="G56" s="38"/>
    </row>
  </sheetData>
  <sheetProtection algorithmName="SHA-512" hashValue="Dk5uXmmFqC024970iE5QWOUNDYNfJvXVWz3EvtAaoJMHQPM0dRMEtSeatUKi2+4th0g9WuezxNYhhNzZ5+D9sQ==" saltValue="zgpKe/tQ/xU3MB9C2gLWYQ==" spinCount="100000" sheet="1" objects="1" scenarios="1"/>
  <mergeCells count="6">
    <mergeCell ref="A52:I52"/>
    <mergeCell ref="B2:E7"/>
    <mergeCell ref="A46:I46"/>
    <mergeCell ref="A49:I49"/>
    <mergeCell ref="A50:I50"/>
    <mergeCell ref="A51:I51"/>
  </mergeCells>
  <pageMargins left="0.25" right="0.25" top="0.25" bottom="0.25" header="0.5" footer="0.5"/>
  <pageSetup scale="91" fitToHeight="0" orientation="portrait" horizontalDpi="4294967292"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E86BB-9F6E-4A77-8A03-ED80E15D03B3}">
  <sheetPr>
    <pageSetUpPr fitToPage="1"/>
  </sheetPr>
  <dimension ref="A1:P56"/>
  <sheetViews>
    <sheetView showGridLines="0" zoomScaleNormal="100" workbookViewId="0">
      <selection activeCell="B10" sqref="B10"/>
    </sheetView>
  </sheetViews>
  <sheetFormatPr defaultColWidth="9.140625" defaultRowHeight="12.75" x14ac:dyDescent="0.2"/>
  <cols>
    <col min="1" max="1" width="25.7109375" style="41" customWidth="1"/>
    <col min="2" max="2" width="14.140625" style="41" bestFit="1" customWidth="1"/>
    <col min="3" max="3" width="10.5703125" style="41" customWidth="1"/>
    <col min="4" max="4" width="21.42578125" style="41" customWidth="1"/>
    <col min="5" max="5" width="8" style="41" customWidth="1"/>
    <col min="6" max="6" width="9.28515625" style="41" customWidth="1"/>
    <col min="7" max="7" width="11.140625" style="41" customWidth="1"/>
    <col min="8" max="9" width="8.7109375" style="41" customWidth="1"/>
    <col min="10" max="12" width="9.140625" style="41"/>
    <col min="13" max="13" width="9.140625" style="41" customWidth="1"/>
    <col min="14" max="16384" width="9.140625" style="41"/>
  </cols>
  <sheetData>
    <row r="1" spans="1:13" s="2" customFormat="1" ht="12" x14ac:dyDescent="0.2">
      <c r="A1" s="1"/>
    </row>
    <row r="2" spans="1:13" s="5" customFormat="1" ht="12" customHeight="1" x14ac:dyDescent="0.2">
      <c r="A2" s="3"/>
      <c r="B2" s="63" t="s">
        <v>49</v>
      </c>
      <c r="C2" s="64"/>
      <c r="D2" s="64"/>
      <c r="E2" s="64"/>
      <c r="F2" s="4"/>
    </row>
    <row r="3" spans="1:13" s="5" customFormat="1" ht="12" customHeight="1" x14ac:dyDescent="0.2">
      <c r="A3" s="3"/>
      <c r="B3" s="63"/>
      <c r="C3" s="64"/>
      <c r="D3" s="64"/>
      <c r="E3" s="64"/>
      <c r="F3" s="4"/>
    </row>
    <row r="4" spans="1:13" s="5" customFormat="1" ht="12" customHeight="1" x14ac:dyDescent="0.2">
      <c r="A4" s="3"/>
      <c r="B4" s="63"/>
      <c r="C4" s="64"/>
      <c r="D4" s="64"/>
      <c r="E4" s="64"/>
      <c r="F4" s="4"/>
    </row>
    <row r="5" spans="1:13" s="5" customFormat="1" ht="12" customHeight="1" x14ac:dyDescent="0.2">
      <c r="A5" s="3"/>
      <c r="B5" s="63"/>
      <c r="C5" s="64"/>
      <c r="D5" s="64"/>
      <c r="E5" s="64"/>
      <c r="F5" s="4"/>
    </row>
    <row r="6" spans="1:13" s="5" customFormat="1" ht="12" customHeight="1" x14ac:dyDescent="0.2">
      <c r="A6" s="3"/>
      <c r="B6" s="63"/>
      <c r="C6" s="64"/>
      <c r="D6" s="64"/>
      <c r="E6" s="64"/>
      <c r="F6" s="4"/>
    </row>
    <row r="7" spans="1:13" s="5" customFormat="1" ht="12" customHeight="1" x14ac:dyDescent="0.2">
      <c r="A7" s="3"/>
      <c r="B7" s="63"/>
      <c r="C7" s="64"/>
      <c r="D7" s="64"/>
      <c r="E7" s="64"/>
      <c r="F7" s="4"/>
    </row>
    <row r="8" spans="1:13" s="5" customFormat="1" ht="12" customHeight="1" x14ac:dyDescent="0.2">
      <c r="A8" s="3"/>
      <c r="C8" s="4"/>
      <c r="D8" s="4"/>
      <c r="E8" s="4"/>
      <c r="F8" s="4"/>
    </row>
    <row r="9" spans="1:13" s="5" customFormat="1" ht="12" customHeight="1" x14ac:dyDescent="0.2">
      <c r="C9" s="4"/>
      <c r="D9" s="4"/>
      <c r="E9" s="4"/>
      <c r="F9" s="4"/>
    </row>
    <row r="10" spans="1:13" s="2" customFormat="1" ht="17.25" customHeight="1" x14ac:dyDescent="0.2">
      <c r="A10" s="6" t="s">
        <v>0</v>
      </c>
      <c r="B10" s="43">
        <v>46173</v>
      </c>
      <c r="C10" s="56"/>
      <c r="D10" s="4"/>
      <c r="E10" s="4"/>
      <c r="F10" s="4"/>
    </row>
    <row r="11" spans="1:13" s="5" customFormat="1" ht="12" x14ac:dyDescent="0.2"/>
    <row r="12" spans="1:13" s="2" customFormat="1" ht="17.25" customHeight="1" x14ac:dyDescent="0.2">
      <c r="A12" s="7" t="s">
        <v>1</v>
      </c>
      <c r="B12" s="8"/>
      <c r="C12" s="8"/>
      <c r="D12" s="8"/>
    </row>
    <row r="13" spans="1:13" s="2" customFormat="1" ht="17.25" customHeight="1" thickBot="1" x14ac:dyDescent="0.25">
      <c r="A13" s="9" t="s">
        <v>51</v>
      </c>
      <c r="B13" s="10"/>
      <c r="C13" s="10"/>
      <c r="D13" s="62">
        <v>2179358227.29</v>
      </c>
      <c r="E13" s="26"/>
      <c r="M13" s="42"/>
    </row>
    <row r="14" spans="1:13" s="5" customFormat="1" ht="12" x14ac:dyDescent="0.2"/>
    <row r="15" spans="1:13" s="2" customFormat="1" ht="16.5" customHeight="1" x14ac:dyDescent="0.2">
      <c r="A15" s="7" t="s">
        <v>2</v>
      </c>
      <c r="B15" s="8"/>
      <c r="C15" s="8"/>
      <c r="D15" s="8"/>
      <c r="E15" s="8"/>
      <c r="F15" s="8"/>
      <c r="G15" s="8"/>
    </row>
    <row r="16" spans="1:13" s="11" customFormat="1" ht="17.25" customHeight="1" x14ac:dyDescent="0.2">
      <c r="A16" s="11" t="s">
        <v>50</v>
      </c>
      <c r="G16" s="44">
        <v>3.4451332234029901E-2</v>
      </c>
      <c r="H16" s="52"/>
    </row>
    <row r="17" spans="1:16" s="11" customFormat="1" ht="17.25" customHeight="1" x14ac:dyDescent="0.2">
      <c r="A17" s="12" t="s">
        <v>52</v>
      </c>
      <c r="B17" s="12"/>
      <c r="C17" s="13"/>
      <c r="D17" s="13"/>
      <c r="E17" s="13"/>
      <c r="F17" s="13"/>
      <c r="G17" s="14">
        <v>3.24989392049332E-2</v>
      </c>
      <c r="H17" s="52"/>
    </row>
    <row r="18" spans="1:16" s="11" customFormat="1" ht="17.25" customHeight="1" x14ac:dyDescent="0.2">
      <c r="A18" s="15" t="s">
        <v>18</v>
      </c>
      <c r="B18" s="15"/>
      <c r="C18" s="15"/>
      <c r="D18" s="15"/>
      <c r="E18" s="15"/>
      <c r="F18" s="15"/>
      <c r="G18" s="45">
        <v>3.044743</v>
      </c>
      <c r="H18" s="52"/>
    </row>
    <row r="19" spans="1:16" s="11" customFormat="1" ht="17.25" customHeight="1" x14ac:dyDescent="0.2">
      <c r="A19" s="15" t="s">
        <v>15</v>
      </c>
      <c r="B19" s="15"/>
      <c r="C19" s="15"/>
      <c r="D19" s="15"/>
      <c r="E19" s="15"/>
      <c r="F19" s="15"/>
      <c r="G19" s="16">
        <v>8</v>
      </c>
      <c r="H19" s="52"/>
    </row>
    <row r="20" spans="1:16" s="11" customFormat="1" ht="17.25" customHeight="1" x14ac:dyDescent="0.2">
      <c r="A20" s="15" t="s">
        <v>3</v>
      </c>
      <c r="B20" s="15"/>
      <c r="C20" s="15"/>
      <c r="D20" s="15"/>
      <c r="E20" s="15"/>
      <c r="F20" s="15"/>
      <c r="G20" s="47">
        <v>2844</v>
      </c>
      <c r="H20" s="52"/>
    </row>
    <row r="21" spans="1:16" s="11" customFormat="1" ht="17.25" customHeight="1" x14ac:dyDescent="0.2">
      <c r="A21" s="15" t="s">
        <v>4</v>
      </c>
      <c r="B21" s="15"/>
      <c r="C21" s="15"/>
      <c r="D21" s="15"/>
      <c r="E21" s="15"/>
      <c r="F21" s="15"/>
      <c r="G21" s="46">
        <v>0.971356</v>
      </c>
      <c r="H21" s="52"/>
    </row>
    <row r="22" spans="1:16" s="11" customFormat="1" ht="17.25" customHeight="1" thickBot="1" x14ac:dyDescent="0.25">
      <c r="A22" s="17" t="s">
        <v>14</v>
      </c>
      <c r="B22" s="17"/>
      <c r="C22" s="17"/>
      <c r="D22" s="17"/>
      <c r="E22" s="17"/>
      <c r="F22" s="17"/>
      <c r="G22" s="18">
        <v>0.55489999999999995</v>
      </c>
      <c r="H22" s="52"/>
    </row>
    <row r="23" spans="1:16" s="5" customFormat="1" ht="12" x14ac:dyDescent="0.2"/>
    <row r="24" spans="1:16" s="2" customFormat="1" ht="17.25" customHeight="1" x14ac:dyDescent="0.2">
      <c r="A24" s="7" t="s">
        <v>30</v>
      </c>
      <c r="B24" s="7"/>
      <c r="C24" s="7"/>
      <c r="D24" s="6"/>
      <c r="E24" s="7" t="s">
        <v>21</v>
      </c>
      <c r="F24" s="8"/>
      <c r="G24" s="8"/>
      <c r="H24" s="8"/>
    </row>
    <row r="25" spans="1:16" s="19" customFormat="1" ht="17.25" customHeight="1" x14ac:dyDescent="0.2">
      <c r="C25" s="20" t="s">
        <v>9</v>
      </c>
      <c r="E25" s="22" t="s">
        <v>5</v>
      </c>
      <c r="F25" s="2"/>
      <c r="G25" s="2"/>
      <c r="H25" s="23" t="s">
        <v>9</v>
      </c>
      <c r="I25" s="20" t="s">
        <v>6</v>
      </c>
    </row>
    <row r="26" spans="1:16" s="2" customFormat="1" ht="17.25" customHeight="1" x14ac:dyDescent="0.2">
      <c r="A26" s="24" t="str">
        <f>[7]ManagerDist!$C$2</f>
        <v>Galliard</v>
      </c>
      <c r="B26" s="24"/>
      <c r="C26" s="25">
        <v>0.66945290166006477</v>
      </c>
      <c r="D26" s="26"/>
      <c r="E26" s="24" t="s">
        <v>19</v>
      </c>
      <c r="F26" s="24"/>
      <c r="G26" s="24"/>
      <c r="H26" s="25">
        <v>0.16058954542099196</v>
      </c>
      <c r="I26" s="27" t="s">
        <v>16</v>
      </c>
      <c r="J26" s="26"/>
      <c r="K26" s="26"/>
      <c r="M26" s="28"/>
      <c r="N26" s="28"/>
      <c r="O26" s="48"/>
      <c r="P26" s="49"/>
    </row>
    <row r="27" spans="1:16" s="2" customFormat="1" ht="17.25" customHeight="1" x14ac:dyDescent="0.2">
      <c r="A27" s="28" t="s">
        <v>36</v>
      </c>
      <c r="B27" s="28"/>
      <c r="C27" s="29">
        <v>6.6118973710519655E-2</v>
      </c>
      <c r="D27" s="26"/>
      <c r="E27" s="30" t="s">
        <v>56</v>
      </c>
      <c r="F27" s="30"/>
      <c r="G27" s="30"/>
      <c r="H27" s="29">
        <v>0.15686801767101519</v>
      </c>
      <c r="I27" s="31" t="s">
        <v>16</v>
      </c>
      <c r="J27" s="26"/>
      <c r="K27" s="30"/>
      <c r="L27" s="28"/>
      <c r="M27" s="28"/>
      <c r="N27" s="28"/>
      <c r="O27" s="48"/>
      <c r="P27" s="49"/>
    </row>
    <row r="28" spans="1:16" s="2" customFormat="1" ht="17.25" customHeight="1" x14ac:dyDescent="0.2">
      <c r="A28" s="24" t="str">
        <f>[7]ManagerDist!$C$5</f>
        <v xml:space="preserve">Dodge &amp; Cox </v>
      </c>
      <c r="B28" s="24"/>
      <c r="C28" s="25">
        <v>6.5683821578396001E-2</v>
      </c>
      <c r="D28" s="26"/>
      <c r="E28" s="24" t="s">
        <v>26</v>
      </c>
      <c r="F28" s="24"/>
      <c r="G28" s="24"/>
      <c r="H28" s="25">
        <v>0.14673208915160493</v>
      </c>
      <c r="I28" s="27" t="s">
        <v>25</v>
      </c>
      <c r="J28" s="26"/>
      <c r="K28" s="26"/>
      <c r="L28" s="28"/>
      <c r="M28" s="28"/>
      <c r="N28" s="28"/>
      <c r="O28" s="48"/>
      <c r="P28" s="49"/>
    </row>
    <row r="29" spans="1:16" s="2" customFormat="1" ht="17.25" customHeight="1" x14ac:dyDescent="0.2">
      <c r="A29" s="30" t="str">
        <f>[7]ManagerDist!$C$6</f>
        <v>Payden &amp; Rygel</v>
      </c>
      <c r="B29" s="30"/>
      <c r="C29" s="29">
        <v>6.4546000818285737E-2</v>
      </c>
      <c r="D29" s="26"/>
      <c r="E29" s="28" t="s">
        <v>24</v>
      </c>
      <c r="F29" s="28"/>
      <c r="G29" s="28"/>
      <c r="H29" s="29">
        <v>0.14636050683445326</v>
      </c>
      <c r="I29" s="31" t="s">
        <v>16</v>
      </c>
      <c r="J29" s="26"/>
      <c r="K29" s="26"/>
      <c r="L29" s="28"/>
      <c r="M29" s="28"/>
      <c r="N29" s="28"/>
      <c r="O29" s="48"/>
      <c r="P29" s="49"/>
    </row>
    <row r="30" spans="1:16" s="5" customFormat="1" ht="17.25" customHeight="1" x14ac:dyDescent="0.2">
      <c r="A30" s="24" t="str">
        <f>[7]ManagerDist!$C$7</f>
        <v>TCW</v>
      </c>
      <c r="B30" s="24"/>
      <c r="C30" s="25">
        <v>6.4308661884871401E-2</v>
      </c>
      <c r="D30" s="31"/>
      <c r="E30" s="24" t="s">
        <v>33</v>
      </c>
      <c r="F30" s="24"/>
      <c r="G30" s="24"/>
      <c r="H30" s="25">
        <v>0.14630869892670034</v>
      </c>
      <c r="I30" s="27" t="s">
        <v>23</v>
      </c>
      <c r="J30" s="51"/>
      <c r="K30" s="51"/>
      <c r="M30" s="28"/>
      <c r="N30" s="28"/>
      <c r="O30" s="48"/>
      <c r="P30" s="49"/>
    </row>
    <row r="31" spans="1:16" s="5" customFormat="1" ht="17.25" customHeight="1" x14ac:dyDescent="0.2">
      <c r="A31" s="28" t="str">
        <f>[7]ManagerDist!$C$8</f>
        <v xml:space="preserve">Ramirez Asset Management </v>
      </c>
      <c r="B31" s="28"/>
      <c r="C31" s="48">
        <v>6.014916139668202E-2</v>
      </c>
      <c r="D31" s="31"/>
      <c r="E31" s="30" t="s">
        <v>47</v>
      </c>
      <c r="F31" s="30"/>
      <c r="G31" s="30"/>
      <c r="H31" s="29">
        <v>0.12996261030119804</v>
      </c>
      <c r="I31" s="31" t="s">
        <v>25</v>
      </c>
      <c r="J31" s="51"/>
      <c r="K31" s="51"/>
      <c r="M31" s="28"/>
      <c r="N31" s="28"/>
      <c r="O31" s="48"/>
      <c r="P31" s="49"/>
    </row>
    <row r="32" spans="1:16" s="5" customFormat="1" ht="17.25" customHeight="1" x14ac:dyDescent="0.2">
      <c r="A32" s="24" t="s">
        <v>38</v>
      </c>
      <c r="B32" s="24"/>
      <c r="C32" s="25">
        <v>0</v>
      </c>
      <c r="D32" s="31"/>
      <c r="E32" s="24" t="s">
        <v>61</v>
      </c>
      <c r="F32" s="24"/>
      <c r="G32" s="24"/>
      <c r="H32" s="25">
        <v>5.1720161554239585E-2</v>
      </c>
      <c r="I32" s="27" t="s">
        <v>25</v>
      </c>
      <c r="J32" s="51"/>
      <c r="K32" s="51"/>
      <c r="L32" s="28"/>
      <c r="M32" s="28"/>
      <c r="N32" s="48"/>
      <c r="O32" s="49"/>
    </row>
    <row r="33" spans="1:15" s="5" customFormat="1" ht="17.25" customHeight="1" x14ac:dyDescent="0.2">
      <c r="A33" s="28" t="s">
        <v>28</v>
      </c>
      <c r="B33" s="28"/>
      <c r="C33" s="48">
        <v>9.7400000000000004E-3</v>
      </c>
      <c r="D33" s="31"/>
      <c r="E33" s="28" t="s">
        <v>64</v>
      </c>
      <c r="F33" s="28"/>
      <c r="G33" s="48"/>
      <c r="H33" s="29">
        <v>5.1717891188616333E-2</v>
      </c>
      <c r="I33" s="31" t="s">
        <v>23</v>
      </c>
      <c r="J33" s="51"/>
      <c r="K33" s="51"/>
      <c r="L33" s="28"/>
      <c r="M33" s="28"/>
      <c r="N33" s="48"/>
      <c r="O33" s="49"/>
    </row>
    <row r="34" spans="1:15" s="2" customFormat="1" ht="17.25" customHeight="1" x14ac:dyDescent="0.2">
      <c r="A34" s="5"/>
      <c r="B34" s="5"/>
      <c r="D34" s="30"/>
      <c r="E34" s="28"/>
      <c r="F34" s="48"/>
      <c r="G34" s="49"/>
      <c r="H34" s="5"/>
      <c r="I34" s="5"/>
      <c r="J34" s="26"/>
      <c r="K34" s="26"/>
    </row>
    <row r="35" spans="1:15" s="19" customFormat="1" ht="17.25" customHeight="1" x14ac:dyDescent="0.2">
      <c r="A35" s="7" t="s">
        <v>32</v>
      </c>
      <c r="B35" s="8"/>
      <c r="C35" s="8"/>
      <c r="D35" s="28"/>
      <c r="E35" s="7" t="s">
        <v>40</v>
      </c>
      <c r="F35" s="8"/>
      <c r="G35" s="8"/>
      <c r="H35" s="8"/>
      <c r="I35" s="8"/>
    </row>
    <row r="36" spans="1:15" s="2" customFormat="1" ht="17.25" customHeight="1" x14ac:dyDescent="0.2">
      <c r="A36" s="19"/>
      <c r="B36" s="19"/>
      <c r="C36" s="23" t="s">
        <v>9</v>
      </c>
      <c r="D36" s="51"/>
      <c r="E36" s="21"/>
      <c r="F36" s="21"/>
      <c r="G36" s="21"/>
      <c r="H36" s="21"/>
      <c r="I36" s="53" t="s">
        <v>9</v>
      </c>
    </row>
    <row r="37" spans="1:15" s="2" customFormat="1" ht="17.25" customHeight="1" x14ac:dyDescent="0.2">
      <c r="A37" s="13" t="s">
        <v>10</v>
      </c>
      <c r="B37" s="32"/>
      <c r="C37" s="25">
        <v>0.18542420152355762</v>
      </c>
      <c r="D37" s="26"/>
      <c r="E37" s="13" t="s">
        <v>41</v>
      </c>
      <c r="F37" s="32"/>
      <c r="G37" s="32"/>
      <c r="H37" s="32"/>
      <c r="I37" s="59">
        <v>0.24898442314647104</v>
      </c>
      <c r="J37" s="26"/>
    </row>
    <row r="38" spans="1:15" s="2" customFormat="1" ht="17.25" customHeight="1" x14ac:dyDescent="0.2">
      <c r="A38" s="11" t="s">
        <v>11</v>
      </c>
      <c r="C38" s="29">
        <v>8.3407080900300218E-2</v>
      </c>
      <c r="D38" s="21"/>
      <c r="E38" s="11" t="s">
        <v>42</v>
      </c>
      <c r="I38" s="58">
        <v>0.45803287715512847</v>
      </c>
      <c r="J38" s="26"/>
    </row>
    <row r="39" spans="1:15" s="2" customFormat="1" ht="17.25" customHeight="1" x14ac:dyDescent="0.2">
      <c r="A39" s="13" t="s">
        <v>34</v>
      </c>
      <c r="B39" s="32"/>
      <c r="C39" s="25">
        <v>0.34836872736762681</v>
      </c>
      <c r="D39" s="26"/>
      <c r="E39" s="13" t="s">
        <v>20</v>
      </c>
      <c r="F39" s="32"/>
      <c r="G39" s="32"/>
      <c r="H39" s="32"/>
      <c r="I39" s="59">
        <v>0.15527437471830957</v>
      </c>
      <c r="J39" s="26"/>
    </row>
    <row r="40" spans="1:15" s="2" customFormat="1" ht="17.25" customHeight="1" x14ac:dyDescent="0.2">
      <c r="A40" s="11" t="s">
        <v>12</v>
      </c>
      <c r="C40" s="29">
        <v>0.21710441301534739</v>
      </c>
      <c r="D40" s="26"/>
      <c r="E40" s="11" t="s">
        <v>43</v>
      </c>
      <c r="I40" s="58">
        <v>0.1360304311431221</v>
      </c>
      <c r="J40" s="26"/>
    </row>
    <row r="41" spans="1:15" s="2" customFormat="1" ht="17.25" customHeight="1" x14ac:dyDescent="0.2">
      <c r="A41" s="13" t="s">
        <v>13</v>
      </c>
      <c r="B41" s="32"/>
      <c r="C41" s="25">
        <v>0.1440996155860243</v>
      </c>
      <c r="D41" s="26"/>
      <c r="E41" s="13" t="s">
        <v>44</v>
      </c>
      <c r="F41" s="32"/>
      <c r="G41" s="32"/>
      <c r="H41" s="32"/>
      <c r="I41" s="59">
        <v>1.547739664872539E-3</v>
      </c>
      <c r="J41" s="26"/>
    </row>
    <row r="42" spans="1:15" s="2" customFormat="1" ht="17.25" customHeight="1" x14ac:dyDescent="0.2">
      <c r="A42" s="11" t="s">
        <v>7</v>
      </c>
      <c r="C42" s="29">
        <v>0</v>
      </c>
      <c r="D42" s="26"/>
      <c r="E42" s="11" t="s">
        <v>45</v>
      </c>
      <c r="I42" s="58">
        <v>1.3015417203626837E-4</v>
      </c>
      <c r="J42" s="26"/>
    </row>
    <row r="43" spans="1:15" s="2" customFormat="1" ht="17.25" customHeight="1" thickBot="1" x14ac:dyDescent="0.25">
      <c r="A43" s="13" t="s">
        <v>39</v>
      </c>
      <c r="B43" s="32"/>
      <c r="C43" s="25">
        <v>1.0085802633848834E-3</v>
      </c>
      <c r="D43" s="26"/>
      <c r="E43" s="54" t="s">
        <v>8</v>
      </c>
      <c r="F43" s="54"/>
      <c r="G43" s="54"/>
      <c r="H43" s="54"/>
      <c r="I43" s="55">
        <v>0</v>
      </c>
      <c r="J43" s="26"/>
    </row>
    <row r="44" spans="1:15" s="5" customFormat="1" ht="17.25" customHeight="1" thickBot="1" x14ac:dyDescent="0.25">
      <c r="A44" s="9" t="s">
        <v>8</v>
      </c>
      <c r="B44" s="33"/>
      <c r="C44" s="34">
        <v>2.0587381343749218E-2</v>
      </c>
      <c r="D44" s="26"/>
      <c r="E44" s="2"/>
      <c r="F44" s="2"/>
      <c r="G44" s="2"/>
      <c r="H44" s="2"/>
      <c r="J44" s="51"/>
    </row>
    <row r="45" spans="1:15" s="36" customFormat="1" ht="16.5" customHeight="1" x14ac:dyDescent="0.2">
      <c r="A45" s="35"/>
      <c r="B45" s="35"/>
      <c r="C45" s="35"/>
      <c r="D45" s="57"/>
      <c r="E45" s="2"/>
      <c r="F45" s="2"/>
      <c r="G45" s="2"/>
      <c r="H45" s="50"/>
      <c r="I45" s="50"/>
    </row>
    <row r="46" spans="1:15" s="38" customFormat="1" ht="101.25" customHeight="1" x14ac:dyDescent="0.2">
      <c r="A46" s="65" t="s">
        <v>53</v>
      </c>
      <c r="B46" s="65"/>
      <c r="C46" s="65"/>
      <c r="D46" s="65"/>
      <c r="E46" s="65"/>
      <c r="F46" s="65"/>
      <c r="G46" s="65"/>
      <c r="H46" s="65"/>
      <c r="I46" s="65"/>
    </row>
    <row r="47" spans="1:15" s="38" customFormat="1" ht="13.5" customHeight="1" x14ac:dyDescent="0.2">
      <c r="A47" s="38" t="s">
        <v>60</v>
      </c>
      <c r="B47" s="37"/>
      <c r="D47" s="39"/>
      <c r="E47" s="39"/>
      <c r="F47" s="39"/>
      <c r="G47" s="39"/>
    </row>
    <row r="48" spans="1:15" s="38" customFormat="1" ht="13.5" customHeight="1" x14ac:dyDescent="0.2">
      <c r="A48" s="38" t="s">
        <v>31</v>
      </c>
      <c r="E48" s="39"/>
      <c r="F48" s="39"/>
      <c r="G48" s="39"/>
    </row>
    <row r="49" spans="1:9" s="38" customFormat="1" ht="26.25" customHeight="1" x14ac:dyDescent="0.2">
      <c r="A49" s="66" t="s">
        <v>54</v>
      </c>
      <c r="B49" s="66"/>
      <c r="C49" s="66"/>
      <c r="D49" s="66"/>
      <c r="E49" s="66"/>
      <c r="F49" s="66"/>
      <c r="G49" s="66"/>
      <c r="H49" s="66"/>
      <c r="I49" s="66"/>
    </row>
    <row r="50" spans="1:9" s="38" customFormat="1" ht="11.25" x14ac:dyDescent="0.2">
      <c r="A50" s="66"/>
      <c r="B50" s="66"/>
      <c r="C50" s="66"/>
      <c r="D50" s="66"/>
      <c r="E50" s="66"/>
      <c r="F50" s="66"/>
      <c r="G50" s="66"/>
      <c r="H50" s="66"/>
      <c r="I50" s="66"/>
    </row>
    <row r="51" spans="1:9" s="38" customFormat="1" ht="82.5" customHeight="1" x14ac:dyDescent="0.2">
      <c r="A51" s="67" t="s">
        <v>62</v>
      </c>
      <c r="B51" s="68"/>
      <c r="C51" s="68"/>
      <c r="D51" s="68"/>
      <c r="E51" s="68"/>
      <c r="F51" s="68"/>
      <c r="G51" s="68"/>
      <c r="H51" s="68"/>
      <c r="I51" s="68"/>
    </row>
    <row r="52" spans="1:9" s="38" customFormat="1" ht="90" customHeight="1" x14ac:dyDescent="0.2">
      <c r="A52" s="69" t="s">
        <v>63</v>
      </c>
      <c r="B52" s="69"/>
      <c r="C52" s="69"/>
      <c r="D52" s="69"/>
      <c r="E52" s="69"/>
      <c r="F52" s="69"/>
      <c r="G52" s="69"/>
      <c r="H52" s="69"/>
      <c r="I52" s="69"/>
    </row>
    <row r="53" spans="1:9" s="38" customFormat="1" ht="11.25" x14ac:dyDescent="0.2">
      <c r="E53" s="39"/>
      <c r="F53" s="39"/>
      <c r="G53" s="39"/>
    </row>
    <row r="54" spans="1:9" ht="16.5" x14ac:dyDescent="0.2">
      <c r="A54" s="40"/>
      <c r="B54" s="38"/>
      <c r="D54" s="38"/>
      <c r="E54" s="38"/>
      <c r="F54" s="38"/>
      <c r="G54" s="38"/>
      <c r="H54" s="38"/>
      <c r="I54" s="38"/>
    </row>
    <row r="55" spans="1:9" x14ac:dyDescent="0.2">
      <c r="D55" s="38"/>
      <c r="E55" s="38"/>
      <c r="F55" s="38"/>
      <c r="G55" s="38"/>
    </row>
    <row r="56" spans="1:9" x14ac:dyDescent="0.2">
      <c r="E56" s="38"/>
      <c r="F56" s="38"/>
      <c r="G56" s="38"/>
    </row>
  </sheetData>
  <mergeCells count="6">
    <mergeCell ref="A52:I52"/>
    <mergeCell ref="B2:E7"/>
    <mergeCell ref="A46:I46"/>
    <mergeCell ref="A49:I49"/>
    <mergeCell ref="A50:I50"/>
    <mergeCell ref="A51:I51"/>
  </mergeCells>
  <pageMargins left="0.25" right="0.25" top="0.25" bottom="0.25" header="0.5" footer="0.5"/>
  <pageSetup scale="91" fitToHeight="0" orientation="portrait" horizontalDpi="4294967292"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C73A0-7084-4373-8394-0C667ED0D187}">
  <sheetPr>
    <pageSetUpPr fitToPage="1"/>
  </sheetPr>
  <dimension ref="A1:P56"/>
  <sheetViews>
    <sheetView showGridLines="0" zoomScaleNormal="100" workbookViewId="0">
      <selection activeCell="C26" sqref="C26:C33"/>
    </sheetView>
  </sheetViews>
  <sheetFormatPr defaultColWidth="9.140625" defaultRowHeight="12.75" x14ac:dyDescent="0.2"/>
  <cols>
    <col min="1" max="1" width="25.7109375" style="41" customWidth="1"/>
    <col min="2" max="2" width="14.140625" style="41" bestFit="1" customWidth="1"/>
    <col min="3" max="3" width="10.5703125" style="41" customWidth="1"/>
    <col min="4" max="4" width="21.42578125" style="41" customWidth="1"/>
    <col min="5" max="5" width="8" style="41" customWidth="1"/>
    <col min="6" max="6" width="9.28515625" style="41" customWidth="1"/>
    <col min="7" max="7" width="11.140625" style="41" customWidth="1"/>
    <col min="8" max="9" width="8.7109375" style="41" customWidth="1"/>
    <col min="10" max="12" width="9.140625" style="41"/>
    <col min="13" max="13" width="9.140625" style="41" customWidth="1"/>
    <col min="14" max="16384" width="9.140625" style="41"/>
  </cols>
  <sheetData>
    <row r="1" spans="1:13" s="2" customFormat="1" ht="12" x14ac:dyDescent="0.2">
      <c r="A1" s="1"/>
    </row>
    <row r="2" spans="1:13" s="5" customFormat="1" ht="12" customHeight="1" x14ac:dyDescent="0.2">
      <c r="A2" s="3"/>
      <c r="B2" s="63" t="s">
        <v>49</v>
      </c>
      <c r="C2" s="64"/>
      <c r="D2" s="64"/>
      <c r="E2" s="64"/>
      <c r="F2" s="4"/>
    </row>
    <row r="3" spans="1:13" s="5" customFormat="1" ht="12" customHeight="1" x14ac:dyDescent="0.2">
      <c r="A3" s="3"/>
      <c r="B3" s="63"/>
      <c r="C3" s="64"/>
      <c r="D3" s="64"/>
      <c r="E3" s="64"/>
      <c r="F3" s="4"/>
    </row>
    <row r="4" spans="1:13" s="5" customFormat="1" ht="12" customHeight="1" x14ac:dyDescent="0.2">
      <c r="A4" s="3"/>
      <c r="B4" s="63"/>
      <c r="C4" s="64"/>
      <c r="D4" s="64"/>
      <c r="E4" s="64"/>
      <c r="F4" s="4"/>
    </row>
    <row r="5" spans="1:13" s="5" customFormat="1" ht="12" customHeight="1" x14ac:dyDescent="0.2">
      <c r="A5" s="3"/>
      <c r="B5" s="63"/>
      <c r="C5" s="64"/>
      <c r="D5" s="64"/>
      <c r="E5" s="64"/>
      <c r="F5" s="4"/>
    </row>
    <row r="6" spans="1:13" s="5" customFormat="1" ht="12" customHeight="1" x14ac:dyDescent="0.2">
      <c r="A6" s="3"/>
      <c r="B6" s="63"/>
      <c r="C6" s="64"/>
      <c r="D6" s="64"/>
      <c r="E6" s="64"/>
      <c r="F6" s="4"/>
    </row>
    <row r="7" spans="1:13" s="5" customFormat="1" ht="12" customHeight="1" x14ac:dyDescent="0.2">
      <c r="A7" s="3"/>
      <c r="B7" s="63"/>
      <c r="C7" s="64"/>
      <c r="D7" s="64"/>
      <c r="E7" s="64"/>
      <c r="F7" s="4"/>
    </row>
    <row r="8" spans="1:13" s="5" customFormat="1" ht="12" customHeight="1" x14ac:dyDescent="0.2">
      <c r="A8" s="3"/>
      <c r="C8" s="4"/>
      <c r="D8" s="4"/>
      <c r="E8" s="4"/>
      <c r="F8" s="4"/>
    </row>
    <row r="9" spans="1:13" s="5" customFormat="1" ht="12" customHeight="1" x14ac:dyDescent="0.2">
      <c r="C9" s="4"/>
      <c r="D9" s="4"/>
      <c r="E9" s="4"/>
      <c r="F9" s="4"/>
    </row>
    <row r="10" spans="1:13" s="2" customFormat="1" ht="17.25" customHeight="1" x14ac:dyDescent="0.2">
      <c r="A10" s="6" t="s">
        <v>0</v>
      </c>
      <c r="B10" s="43">
        <v>46142</v>
      </c>
      <c r="C10" s="56"/>
      <c r="D10" s="4"/>
      <c r="E10" s="4"/>
      <c r="F10" s="4"/>
    </row>
    <row r="11" spans="1:13" s="5" customFormat="1" ht="12" x14ac:dyDescent="0.2"/>
    <row r="12" spans="1:13" s="2" customFormat="1" ht="17.25" customHeight="1" x14ac:dyDescent="0.2">
      <c r="A12" s="7" t="s">
        <v>1</v>
      </c>
      <c r="B12" s="8"/>
      <c r="C12" s="8"/>
      <c r="D12" s="8"/>
    </row>
    <row r="13" spans="1:13" s="2" customFormat="1" ht="17.25" customHeight="1" thickBot="1" x14ac:dyDescent="0.25">
      <c r="A13" s="9" t="s">
        <v>51</v>
      </c>
      <c r="B13" s="10"/>
      <c r="C13" s="10"/>
      <c r="D13" s="62">
        <v>2207087393.8499999</v>
      </c>
      <c r="E13" s="26"/>
      <c r="M13" s="42"/>
    </row>
    <row r="14" spans="1:13" s="5" customFormat="1" ht="12" x14ac:dyDescent="0.2"/>
    <row r="15" spans="1:13" s="2" customFormat="1" ht="16.5" customHeight="1" x14ac:dyDescent="0.2">
      <c r="A15" s="7" t="s">
        <v>2</v>
      </c>
      <c r="B15" s="8"/>
      <c r="C15" s="8"/>
      <c r="D15" s="8"/>
      <c r="E15" s="8"/>
      <c r="F15" s="8"/>
      <c r="G15" s="8"/>
    </row>
    <row r="16" spans="1:13" s="11" customFormat="1" ht="17.25" customHeight="1" x14ac:dyDescent="0.2">
      <c r="A16" s="11" t="s">
        <v>50</v>
      </c>
      <c r="G16" s="44">
        <v>3.3915025976958703E-2</v>
      </c>
      <c r="H16" s="52"/>
    </row>
    <row r="17" spans="1:16" s="11" customFormat="1" ht="17.25" customHeight="1" x14ac:dyDescent="0.2">
      <c r="A17" s="12" t="s">
        <v>52</v>
      </c>
      <c r="B17" s="12"/>
      <c r="C17" s="13"/>
      <c r="D17" s="13"/>
      <c r="E17" s="13"/>
      <c r="F17" s="13"/>
      <c r="G17" s="14">
        <v>3.1960169008661499E-2</v>
      </c>
      <c r="H17" s="52"/>
    </row>
    <row r="18" spans="1:16" s="11" customFormat="1" ht="17.25" customHeight="1" x14ac:dyDescent="0.2">
      <c r="A18" s="15" t="s">
        <v>18</v>
      </c>
      <c r="B18" s="15"/>
      <c r="C18" s="15"/>
      <c r="D18" s="15"/>
      <c r="E18" s="15"/>
      <c r="F18" s="15"/>
      <c r="G18" s="45">
        <v>3.0179800000000001</v>
      </c>
      <c r="H18" s="52"/>
    </row>
    <row r="19" spans="1:16" s="11" customFormat="1" ht="17.25" customHeight="1" x14ac:dyDescent="0.2">
      <c r="A19" s="15" t="s">
        <v>15</v>
      </c>
      <c r="B19" s="15"/>
      <c r="C19" s="15"/>
      <c r="D19" s="15"/>
      <c r="E19" s="15"/>
      <c r="F19" s="15"/>
      <c r="G19" s="16">
        <v>8</v>
      </c>
      <c r="H19" s="52"/>
    </row>
    <row r="20" spans="1:16" s="11" customFormat="1" ht="17.25" customHeight="1" x14ac:dyDescent="0.2">
      <c r="A20" s="15" t="s">
        <v>3</v>
      </c>
      <c r="B20" s="15"/>
      <c r="C20" s="15"/>
      <c r="D20" s="15"/>
      <c r="E20" s="15"/>
      <c r="F20" s="15"/>
      <c r="G20" s="47">
        <v>2813</v>
      </c>
      <c r="H20" s="52"/>
    </row>
    <row r="21" spans="1:16" s="11" customFormat="1" ht="17.25" customHeight="1" x14ac:dyDescent="0.2">
      <c r="A21" s="15" t="s">
        <v>4</v>
      </c>
      <c r="B21" s="15"/>
      <c r="C21" s="15"/>
      <c r="D21" s="15"/>
      <c r="E21" s="15"/>
      <c r="F21" s="15"/>
      <c r="G21" s="46">
        <v>0.97280800000000001</v>
      </c>
      <c r="H21" s="52"/>
    </row>
    <row r="22" spans="1:16" s="11" customFormat="1" ht="17.25" customHeight="1" thickBot="1" x14ac:dyDescent="0.25">
      <c r="A22" s="17" t="s">
        <v>14</v>
      </c>
      <c r="B22" s="17"/>
      <c r="C22" s="17"/>
      <c r="D22" s="17"/>
      <c r="E22" s="17"/>
      <c r="F22" s="17"/>
      <c r="G22" s="18">
        <v>0.55489999999999995</v>
      </c>
      <c r="H22" s="52"/>
    </row>
    <row r="23" spans="1:16" s="5" customFormat="1" ht="12" x14ac:dyDescent="0.2"/>
    <row r="24" spans="1:16" s="2" customFormat="1" ht="17.25" customHeight="1" x14ac:dyDescent="0.2">
      <c r="A24" s="7" t="s">
        <v>30</v>
      </c>
      <c r="B24" s="7"/>
      <c r="C24" s="7"/>
      <c r="D24" s="6"/>
      <c r="E24" s="7" t="s">
        <v>21</v>
      </c>
      <c r="F24" s="8"/>
      <c r="G24" s="8"/>
      <c r="H24" s="8"/>
    </row>
    <row r="25" spans="1:16" s="19" customFormat="1" ht="17.25" customHeight="1" x14ac:dyDescent="0.2">
      <c r="C25" s="20" t="s">
        <v>9</v>
      </c>
      <c r="E25" s="22" t="s">
        <v>5</v>
      </c>
      <c r="F25" s="2"/>
      <c r="G25" s="2"/>
      <c r="H25" s="23" t="s">
        <v>9</v>
      </c>
      <c r="I25" s="20" t="s">
        <v>6</v>
      </c>
    </row>
    <row r="26" spans="1:16" s="2" customFormat="1" ht="17.25" customHeight="1" x14ac:dyDescent="0.2">
      <c r="A26" s="24" t="s">
        <v>22</v>
      </c>
      <c r="B26" s="24"/>
      <c r="C26" s="25">
        <v>0.6589782467100449</v>
      </c>
      <c r="D26" s="26"/>
      <c r="E26" s="24" t="s">
        <v>19</v>
      </c>
      <c r="F26" s="24"/>
      <c r="G26" s="24"/>
      <c r="H26" s="25">
        <v>0.15808857243815749</v>
      </c>
      <c r="I26" s="27" t="s">
        <v>16</v>
      </c>
      <c r="J26" s="26"/>
      <c r="K26" s="26"/>
      <c r="M26" s="28"/>
      <c r="N26" s="28"/>
      <c r="O26" s="48"/>
      <c r="P26" s="49"/>
    </row>
    <row r="27" spans="1:16" s="2" customFormat="1" ht="17.25" customHeight="1" x14ac:dyDescent="0.2">
      <c r="A27" s="28" t="s">
        <v>36</v>
      </c>
      <c r="B27" s="28"/>
      <c r="C27" s="29">
        <v>6.5120783744001556E-2</v>
      </c>
      <c r="D27" s="26"/>
      <c r="E27" s="30" t="s">
        <v>56</v>
      </c>
      <c r="F27" s="30"/>
      <c r="G27" s="30"/>
      <c r="H27" s="29">
        <v>0.15442373745131521</v>
      </c>
      <c r="I27" s="31" t="s">
        <v>16</v>
      </c>
      <c r="J27" s="26"/>
      <c r="K27" s="30"/>
      <c r="L27" s="28"/>
      <c r="M27" s="28"/>
      <c r="N27" s="28"/>
      <c r="O27" s="48"/>
      <c r="P27" s="49"/>
    </row>
    <row r="28" spans="1:16" s="2" customFormat="1" ht="17.25" customHeight="1" x14ac:dyDescent="0.2">
      <c r="A28" s="24" t="s">
        <v>37</v>
      </c>
      <c r="B28" s="24"/>
      <c r="C28" s="25">
        <v>6.4647303176533152E-2</v>
      </c>
      <c r="D28" s="26"/>
      <c r="E28" s="24" t="s">
        <v>26</v>
      </c>
      <c r="F28" s="24"/>
      <c r="G28" s="24"/>
      <c r="H28" s="25">
        <v>0.1444516629601427</v>
      </c>
      <c r="I28" s="27" t="s">
        <v>25</v>
      </c>
      <c r="J28" s="26"/>
      <c r="K28" s="26"/>
      <c r="L28" s="28"/>
      <c r="M28" s="28"/>
      <c r="N28" s="28"/>
      <c r="O28" s="48"/>
      <c r="P28" s="49"/>
    </row>
    <row r="29" spans="1:16" s="2" customFormat="1" ht="17.25" customHeight="1" x14ac:dyDescent="0.2">
      <c r="A29" s="30" t="s">
        <v>35</v>
      </c>
      <c r="B29" s="30"/>
      <c r="C29" s="29">
        <v>6.3534599027175842E-2</v>
      </c>
      <c r="D29" s="26"/>
      <c r="E29" s="28" t="s">
        <v>24</v>
      </c>
      <c r="F29" s="28"/>
      <c r="G29" s="28"/>
      <c r="H29" s="29">
        <v>0.14410240157513912</v>
      </c>
      <c r="I29" s="31" t="s">
        <v>16</v>
      </c>
      <c r="J29" s="26"/>
      <c r="K29" s="26"/>
      <c r="L29" s="28"/>
      <c r="M29" s="28"/>
      <c r="N29" s="28"/>
      <c r="O29" s="48"/>
      <c r="P29" s="49"/>
    </row>
    <row r="30" spans="1:16" s="5" customFormat="1" ht="17.25" customHeight="1" x14ac:dyDescent="0.2">
      <c r="A30" s="24" t="s">
        <v>29</v>
      </c>
      <c r="B30" s="24"/>
      <c r="C30" s="25">
        <v>6.3412588843497264E-2</v>
      </c>
      <c r="D30" s="31"/>
      <c r="E30" s="24" t="s">
        <v>33</v>
      </c>
      <c r="F30" s="24"/>
      <c r="G30" s="24"/>
      <c r="H30" s="25">
        <v>0.14404430137015525</v>
      </c>
      <c r="I30" s="27" t="s">
        <v>23</v>
      </c>
      <c r="J30" s="51"/>
      <c r="K30" s="51"/>
      <c r="M30" s="28"/>
      <c r="N30" s="28"/>
      <c r="O30" s="48"/>
      <c r="P30" s="49"/>
    </row>
    <row r="31" spans="1:16" s="5" customFormat="1" ht="17.25" customHeight="1" x14ac:dyDescent="0.2">
      <c r="A31" s="28" t="s">
        <v>58</v>
      </c>
      <c r="B31" s="28"/>
      <c r="C31" s="48">
        <v>5.9192332631913001E-2</v>
      </c>
      <c r="D31" s="31"/>
      <c r="E31" s="30" t="s">
        <v>47</v>
      </c>
      <c r="F31" s="30"/>
      <c r="G31" s="30"/>
      <c r="H31" s="29">
        <v>0.12794595228393202</v>
      </c>
      <c r="I31" s="31" t="s">
        <v>25</v>
      </c>
      <c r="J31" s="51"/>
      <c r="K31" s="51"/>
      <c r="M31" s="28"/>
      <c r="N31" s="28"/>
      <c r="O31" s="48"/>
      <c r="P31" s="49"/>
    </row>
    <row r="32" spans="1:16" s="5" customFormat="1" ht="17.25" customHeight="1" x14ac:dyDescent="0.2">
      <c r="A32" s="24" t="s">
        <v>38</v>
      </c>
      <c r="B32" s="24"/>
      <c r="C32" s="25">
        <v>0</v>
      </c>
      <c r="D32" s="31"/>
      <c r="E32" s="24" t="s">
        <v>61</v>
      </c>
      <c r="F32" s="24"/>
      <c r="G32" s="24"/>
      <c r="H32" s="25">
        <v>5.0914687407995401E-2</v>
      </c>
      <c r="I32" s="27" t="s">
        <v>25</v>
      </c>
      <c r="J32" s="51"/>
      <c r="K32" s="51"/>
      <c r="L32" s="28"/>
      <c r="M32" s="28"/>
      <c r="N32" s="48"/>
      <c r="O32" s="49"/>
    </row>
    <row r="33" spans="1:15" s="5" customFormat="1" ht="17.25" customHeight="1" x14ac:dyDescent="0.2">
      <c r="A33" s="28" t="s">
        <v>28</v>
      </c>
      <c r="B33" s="28"/>
      <c r="C33" s="48">
        <v>2.5114000000000001E-2</v>
      </c>
      <c r="D33" s="31"/>
      <c r="E33" s="28" t="s">
        <v>64</v>
      </c>
      <c r="F33" s="28"/>
      <c r="G33" s="48"/>
      <c r="H33" s="29">
        <v>5.0914538646328361E-2</v>
      </c>
      <c r="I33" s="31" t="s">
        <v>23</v>
      </c>
      <c r="J33" s="51"/>
      <c r="K33" s="51"/>
      <c r="L33" s="28"/>
      <c r="M33" s="28"/>
      <c r="N33" s="48"/>
      <c r="O33" s="49"/>
    </row>
    <row r="34" spans="1:15" s="2" customFormat="1" ht="17.25" customHeight="1" x14ac:dyDescent="0.2">
      <c r="A34" s="5"/>
      <c r="B34" s="5"/>
      <c r="D34" s="30"/>
      <c r="E34" s="28"/>
      <c r="F34" s="48"/>
      <c r="G34" s="49"/>
      <c r="H34" s="5"/>
      <c r="I34" s="5"/>
      <c r="J34" s="26"/>
      <c r="K34" s="26"/>
    </row>
    <row r="35" spans="1:15" s="19" customFormat="1" ht="17.25" customHeight="1" x14ac:dyDescent="0.2">
      <c r="A35" s="7" t="s">
        <v>32</v>
      </c>
      <c r="B35" s="8"/>
      <c r="C35" s="8"/>
      <c r="D35" s="28"/>
      <c r="E35" s="7" t="s">
        <v>40</v>
      </c>
      <c r="F35" s="8"/>
      <c r="G35" s="8"/>
      <c r="H35" s="8"/>
      <c r="I35" s="8"/>
    </row>
    <row r="36" spans="1:15" s="2" customFormat="1" ht="17.25" customHeight="1" x14ac:dyDescent="0.2">
      <c r="A36" s="19"/>
      <c r="B36" s="19"/>
      <c r="C36" s="23" t="s">
        <v>9</v>
      </c>
      <c r="D36" s="51"/>
      <c r="E36" s="21"/>
      <c r="F36" s="21"/>
      <c r="G36" s="21"/>
      <c r="H36" s="21"/>
      <c r="I36" s="53" t="s">
        <v>9</v>
      </c>
    </row>
    <row r="37" spans="1:15" s="2" customFormat="1" ht="17.25" customHeight="1" x14ac:dyDescent="0.2">
      <c r="A37" s="13" t="s">
        <v>10</v>
      </c>
      <c r="B37" s="32"/>
      <c r="C37" s="25">
        <v>0.18523536060578474</v>
      </c>
      <c r="D37" s="26"/>
      <c r="E37" s="13" t="s">
        <v>41</v>
      </c>
      <c r="F37" s="32"/>
      <c r="G37" s="32"/>
      <c r="H37" s="32"/>
      <c r="I37" s="59">
        <v>0.25952992959497068</v>
      </c>
      <c r="J37" s="26"/>
    </row>
    <row r="38" spans="1:15" s="2" customFormat="1" ht="17.25" customHeight="1" x14ac:dyDescent="0.2">
      <c r="A38" s="11" t="s">
        <v>11</v>
      </c>
      <c r="C38" s="29">
        <v>8.1708593237474619E-2</v>
      </c>
      <c r="D38" s="21"/>
      <c r="E38" s="11" t="s">
        <v>42</v>
      </c>
      <c r="I38" s="58">
        <v>0.45486301984433719</v>
      </c>
      <c r="J38" s="26"/>
    </row>
    <row r="39" spans="1:15" s="2" customFormat="1" ht="17.25" customHeight="1" x14ac:dyDescent="0.2">
      <c r="A39" s="13" t="s">
        <v>34</v>
      </c>
      <c r="B39" s="32"/>
      <c r="C39" s="25">
        <v>0.34131773467777959</v>
      </c>
      <c r="D39" s="26"/>
      <c r="E39" s="13" t="s">
        <v>20</v>
      </c>
      <c r="F39" s="32"/>
      <c r="G39" s="32"/>
      <c r="H39" s="32"/>
      <c r="I39" s="59">
        <v>0.15131394426356815</v>
      </c>
      <c r="J39" s="26"/>
    </row>
    <row r="40" spans="1:15" s="2" customFormat="1" ht="17.25" customHeight="1" x14ac:dyDescent="0.2">
      <c r="A40" s="11" t="s">
        <v>12</v>
      </c>
      <c r="C40" s="29">
        <v>0.21489661673504606</v>
      </c>
      <c r="D40" s="26"/>
      <c r="E40" s="11" t="s">
        <v>43</v>
      </c>
      <c r="I40" s="58">
        <v>0.13263772280189581</v>
      </c>
      <c r="J40" s="26"/>
    </row>
    <row r="41" spans="1:15" s="2" customFormat="1" ht="17.25" customHeight="1" x14ac:dyDescent="0.2">
      <c r="A41" s="13" t="s">
        <v>13</v>
      </c>
      <c r="B41" s="32"/>
      <c r="C41" s="25">
        <v>0.14214813380136068</v>
      </c>
      <c r="D41" s="26"/>
      <c r="E41" s="13" t="s">
        <v>44</v>
      </c>
      <c r="F41" s="32"/>
      <c r="G41" s="32"/>
      <c r="H41" s="32"/>
      <c r="I41" s="59">
        <v>1.5305738467456609E-3</v>
      </c>
      <c r="J41" s="26"/>
    </row>
    <row r="42" spans="1:15" s="2" customFormat="1" ht="17.25" customHeight="1" x14ac:dyDescent="0.2">
      <c r="A42" s="11" t="s">
        <v>7</v>
      </c>
      <c r="C42" s="29">
        <v>0</v>
      </c>
      <c r="D42" s="26"/>
      <c r="E42" s="11" t="s">
        <v>45</v>
      </c>
      <c r="I42" s="58">
        <v>1.2480964851574539E-4</v>
      </c>
      <c r="J42" s="26"/>
    </row>
    <row r="43" spans="1:15" s="2" customFormat="1" ht="17.25" customHeight="1" thickBot="1" x14ac:dyDescent="0.25">
      <c r="A43" s="13" t="s">
        <v>39</v>
      </c>
      <c r="B43" s="32"/>
      <c r="C43" s="25">
        <v>9.9400269011672279E-4</v>
      </c>
      <c r="D43" s="26"/>
      <c r="E43" s="54" t="s">
        <v>8</v>
      </c>
      <c r="F43" s="54"/>
      <c r="G43" s="54"/>
      <c r="H43" s="54"/>
      <c r="I43" s="55">
        <v>0</v>
      </c>
      <c r="J43" s="26"/>
    </row>
    <row r="44" spans="1:15" s="5" customFormat="1" ht="17.25" customHeight="1" thickBot="1" x14ac:dyDescent="0.25">
      <c r="A44" s="9" t="s">
        <v>8</v>
      </c>
      <c r="B44" s="33"/>
      <c r="C44" s="34">
        <v>3.3699558252424475E-2</v>
      </c>
      <c r="D44" s="26"/>
      <c r="E44" s="2"/>
      <c r="F44" s="2"/>
      <c r="G44" s="2"/>
      <c r="H44" s="2"/>
      <c r="J44" s="51"/>
    </row>
    <row r="45" spans="1:15" s="36" customFormat="1" ht="16.5" customHeight="1" x14ac:dyDescent="0.2">
      <c r="A45" s="35"/>
      <c r="B45" s="35"/>
      <c r="C45" s="35"/>
      <c r="D45" s="57"/>
      <c r="E45" s="2"/>
      <c r="F45" s="2"/>
      <c r="G45" s="2"/>
      <c r="H45" s="50"/>
      <c r="I45" s="50"/>
    </row>
    <row r="46" spans="1:15" s="38" customFormat="1" ht="101.25" customHeight="1" x14ac:dyDescent="0.2">
      <c r="A46" s="65" t="s">
        <v>53</v>
      </c>
      <c r="B46" s="65"/>
      <c r="C46" s="65"/>
      <c r="D46" s="65"/>
      <c r="E46" s="65"/>
      <c r="F46" s="65"/>
      <c r="G46" s="65"/>
      <c r="H46" s="65"/>
      <c r="I46" s="65"/>
    </row>
    <row r="47" spans="1:15" s="38" customFormat="1" ht="13.5" customHeight="1" x14ac:dyDescent="0.2">
      <c r="A47" s="38" t="s">
        <v>60</v>
      </c>
      <c r="B47" s="37"/>
      <c r="D47" s="39"/>
      <c r="E47" s="39"/>
      <c r="F47" s="39"/>
      <c r="G47" s="39"/>
    </row>
    <row r="48" spans="1:15" s="38" customFormat="1" ht="13.5" customHeight="1" x14ac:dyDescent="0.2">
      <c r="A48" s="38" t="s">
        <v>31</v>
      </c>
      <c r="E48" s="39"/>
      <c r="F48" s="39"/>
      <c r="G48" s="39"/>
    </row>
    <row r="49" spans="1:9" s="38" customFormat="1" ht="26.25" customHeight="1" x14ac:dyDescent="0.2">
      <c r="A49" s="66" t="s">
        <v>54</v>
      </c>
      <c r="B49" s="66"/>
      <c r="C49" s="66"/>
      <c r="D49" s="66"/>
      <c r="E49" s="66"/>
      <c r="F49" s="66"/>
      <c r="G49" s="66"/>
      <c r="H49" s="66"/>
      <c r="I49" s="66"/>
    </row>
    <row r="50" spans="1:9" s="38" customFormat="1" ht="11.25" x14ac:dyDescent="0.2">
      <c r="A50" s="66"/>
      <c r="B50" s="66"/>
      <c r="C50" s="66"/>
      <c r="D50" s="66"/>
      <c r="E50" s="66"/>
      <c r="F50" s="66"/>
      <c r="G50" s="66"/>
      <c r="H50" s="66"/>
      <c r="I50" s="66"/>
    </row>
    <row r="51" spans="1:9" s="38" customFormat="1" ht="82.5" customHeight="1" x14ac:dyDescent="0.2">
      <c r="A51" s="67" t="s">
        <v>62</v>
      </c>
      <c r="B51" s="68"/>
      <c r="C51" s="68"/>
      <c r="D51" s="68"/>
      <c r="E51" s="68"/>
      <c r="F51" s="68"/>
      <c r="G51" s="68"/>
      <c r="H51" s="68"/>
      <c r="I51" s="68"/>
    </row>
    <row r="52" spans="1:9" s="38" customFormat="1" ht="90" customHeight="1" x14ac:dyDescent="0.2">
      <c r="A52" s="69" t="s">
        <v>63</v>
      </c>
      <c r="B52" s="69"/>
      <c r="C52" s="69"/>
      <c r="D52" s="69"/>
      <c r="E52" s="69"/>
      <c r="F52" s="69"/>
      <c r="G52" s="69"/>
      <c r="H52" s="69"/>
      <c r="I52" s="69"/>
    </row>
    <row r="53" spans="1:9" s="38" customFormat="1" ht="11.25" x14ac:dyDescent="0.2">
      <c r="E53" s="39"/>
      <c r="F53" s="39"/>
      <c r="G53" s="39"/>
    </row>
    <row r="54" spans="1:9" ht="16.5" x14ac:dyDescent="0.2">
      <c r="A54" s="40"/>
      <c r="B54" s="38"/>
      <c r="D54" s="38"/>
      <c r="E54" s="38"/>
      <c r="F54" s="38"/>
      <c r="G54" s="38"/>
      <c r="H54" s="38"/>
      <c r="I54" s="38"/>
    </row>
    <row r="55" spans="1:9" x14ac:dyDescent="0.2">
      <c r="D55" s="38"/>
      <c r="E55" s="38"/>
      <c r="F55" s="38"/>
      <c r="G55" s="38"/>
    </row>
    <row r="56" spans="1:9" x14ac:dyDescent="0.2">
      <c r="E56" s="38"/>
      <c r="F56" s="38"/>
      <c r="G56" s="38"/>
    </row>
  </sheetData>
  <sheetProtection algorithmName="SHA-512" hashValue="W5cN8Os4/fTwMB8EZ8Lxa4UU9G591fVdCnPRsT/X8+R9ywNggZsdgUhOV4IZCvrhIsMkDOfbO27Q1hVqW09Hew==" saltValue="85qj0zzHnbfJ4ECYbfYuqA==" spinCount="100000" sheet="1" objects="1" scenarios="1"/>
  <mergeCells count="6">
    <mergeCell ref="A52:I52"/>
    <mergeCell ref="B2:E7"/>
    <mergeCell ref="A46:I46"/>
    <mergeCell ref="A49:I49"/>
    <mergeCell ref="A50:I50"/>
    <mergeCell ref="A51:I51"/>
  </mergeCells>
  <pageMargins left="0.25" right="0.25" top="0.25" bottom="0.25" header="0.5" footer="0.5"/>
  <pageSetup scale="91" fitToHeight="0" orientation="portrait" horizontalDpi="429496729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6ED22-A01F-4985-A3EF-5F5B8FDEC013}">
  <sheetPr>
    <pageSetUpPr fitToPage="1"/>
  </sheetPr>
  <dimension ref="A1:P56"/>
  <sheetViews>
    <sheetView showGridLines="0" zoomScaleNormal="100" workbookViewId="0">
      <selection activeCell="B10" sqref="B10"/>
    </sheetView>
  </sheetViews>
  <sheetFormatPr defaultColWidth="9.140625" defaultRowHeight="12.75" x14ac:dyDescent="0.2"/>
  <cols>
    <col min="1" max="1" width="25.7109375" style="41" customWidth="1"/>
    <col min="2" max="2" width="14.140625" style="41" bestFit="1" customWidth="1"/>
    <col min="3" max="3" width="10.5703125" style="41" customWidth="1"/>
    <col min="4" max="4" width="21.42578125" style="41" customWidth="1"/>
    <col min="5" max="5" width="8" style="41" customWidth="1"/>
    <col min="6" max="6" width="9.28515625" style="41" customWidth="1"/>
    <col min="7" max="7" width="11.140625" style="41" customWidth="1"/>
    <col min="8" max="9" width="8.7109375" style="41" customWidth="1"/>
    <col min="10" max="12" width="9.140625" style="41"/>
    <col min="13" max="13" width="9.140625" style="41" customWidth="1"/>
    <col min="14" max="16384" width="9.140625" style="41"/>
  </cols>
  <sheetData>
    <row r="1" spans="1:13" s="2" customFormat="1" ht="12" x14ac:dyDescent="0.2">
      <c r="A1" s="1"/>
    </row>
    <row r="2" spans="1:13" s="5" customFormat="1" ht="12" customHeight="1" x14ac:dyDescent="0.2">
      <c r="A2" s="3"/>
      <c r="B2" s="63" t="s">
        <v>49</v>
      </c>
      <c r="C2" s="64"/>
      <c r="D2" s="64"/>
      <c r="E2" s="64"/>
      <c r="F2" s="4"/>
    </row>
    <row r="3" spans="1:13" s="5" customFormat="1" ht="12" customHeight="1" x14ac:dyDescent="0.2">
      <c r="A3" s="3"/>
      <c r="B3" s="63"/>
      <c r="C3" s="64"/>
      <c r="D3" s="64"/>
      <c r="E3" s="64"/>
      <c r="F3" s="4"/>
    </row>
    <row r="4" spans="1:13" s="5" customFormat="1" ht="12" customHeight="1" x14ac:dyDescent="0.2">
      <c r="A4" s="3"/>
      <c r="B4" s="63"/>
      <c r="C4" s="64"/>
      <c r="D4" s="64"/>
      <c r="E4" s="64"/>
      <c r="F4" s="4"/>
    </row>
    <row r="5" spans="1:13" s="5" customFormat="1" ht="12" customHeight="1" x14ac:dyDescent="0.2">
      <c r="A5" s="3"/>
      <c r="B5" s="63"/>
      <c r="C5" s="64"/>
      <c r="D5" s="64"/>
      <c r="E5" s="64"/>
      <c r="F5" s="4"/>
    </row>
    <row r="6" spans="1:13" s="5" customFormat="1" ht="12" customHeight="1" x14ac:dyDescent="0.2">
      <c r="A6" s="3"/>
      <c r="B6" s="63"/>
      <c r="C6" s="64"/>
      <c r="D6" s="64"/>
      <c r="E6" s="64"/>
      <c r="F6" s="4"/>
    </row>
    <row r="7" spans="1:13" s="5" customFormat="1" ht="12" customHeight="1" x14ac:dyDescent="0.2">
      <c r="A7" s="3"/>
      <c r="B7" s="63"/>
      <c r="C7" s="64"/>
      <c r="D7" s="64"/>
      <c r="E7" s="64"/>
      <c r="F7" s="4"/>
    </row>
    <row r="8" spans="1:13" s="5" customFormat="1" ht="12" customHeight="1" x14ac:dyDescent="0.2">
      <c r="A8" s="3"/>
      <c r="C8" s="4"/>
      <c r="D8" s="4"/>
      <c r="E8" s="4"/>
      <c r="F8" s="4"/>
    </row>
    <row r="9" spans="1:13" s="5" customFormat="1" ht="12" customHeight="1" x14ac:dyDescent="0.2">
      <c r="C9" s="4"/>
      <c r="D9" s="4"/>
      <c r="E9" s="4"/>
      <c r="F9" s="4"/>
    </row>
    <row r="10" spans="1:13" s="2" customFormat="1" ht="17.25" customHeight="1" x14ac:dyDescent="0.2">
      <c r="A10" s="6" t="s">
        <v>0</v>
      </c>
      <c r="B10" s="43">
        <v>46112</v>
      </c>
      <c r="C10" s="56"/>
      <c r="D10" s="4"/>
      <c r="E10" s="4"/>
      <c r="F10" s="4"/>
    </row>
    <row r="11" spans="1:13" s="5" customFormat="1" ht="12" x14ac:dyDescent="0.2"/>
    <row r="12" spans="1:13" s="2" customFormat="1" ht="17.25" customHeight="1" x14ac:dyDescent="0.2">
      <c r="A12" s="7" t="s">
        <v>1</v>
      </c>
      <c r="B12" s="8"/>
      <c r="C12" s="8"/>
      <c r="D12" s="8"/>
    </row>
    <row r="13" spans="1:13" s="2" customFormat="1" ht="17.25" customHeight="1" thickBot="1" x14ac:dyDescent="0.25">
      <c r="A13" s="9" t="s">
        <v>51</v>
      </c>
      <c r="B13" s="10"/>
      <c r="C13" s="10"/>
      <c r="D13" s="62">
        <v>2227679761.1599998</v>
      </c>
      <c r="E13" s="26"/>
      <c r="M13" s="42"/>
    </row>
    <row r="14" spans="1:13" s="5" customFormat="1" ht="12" x14ac:dyDescent="0.2"/>
    <row r="15" spans="1:13" s="2" customFormat="1" ht="16.5" customHeight="1" x14ac:dyDescent="0.2">
      <c r="A15" s="7" t="s">
        <v>2</v>
      </c>
      <c r="B15" s="8"/>
      <c r="C15" s="8"/>
      <c r="D15" s="8"/>
      <c r="E15" s="8"/>
      <c r="F15" s="8"/>
      <c r="G15" s="8"/>
    </row>
    <row r="16" spans="1:13" s="11" customFormat="1" ht="17.25" customHeight="1" x14ac:dyDescent="0.2">
      <c r="A16" s="11" t="s">
        <v>50</v>
      </c>
      <c r="G16" s="44">
        <v>3.3769815036078697E-2</v>
      </c>
      <c r="H16" s="52"/>
    </row>
    <row r="17" spans="1:16" s="11" customFormat="1" ht="17.25" customHeight="1" x14ac:dyDescent="0.2">
      <c r="A17" s="12" t="s">
        <v>52</v>
      </c>
      <c r="B17" s="12"/>
      <c r="C17" s="13"/>
      <c r="D17" s="13"/>
      <c r="E17" s="13"/>
      <c r="F17" s="13"/>
      <c r="G17" s="14">
        <v>3.18130593437208E-2</v>
      </c>
      <c r="H17" s="52"/>
    </row>
    <row r="18" spans="1:16" s="11" customFormat="1" ht="17.25" customHeight="1" x14ac:dyDescent="0.2">
      <c r="A18" s="15" t="s">
        <v>18</v>
      </c>
      <c r="B18" s="15"/>
      <c r="C18" s="15"/>
      <c r="D18" s="15"/>
      <c r="E18" s="15"/>
      <c r="F18" s="15"/>
      <c r="G18" s="45">
        <v>2.9605389999999998</v>
      </c>
      <c r="H18" s="52"/>
    </row>
    <row r="19" spans="1:16" s="11" customFormat="1" ht="17.25" customHeight="1" x14ac:dyDescent="0.2">
      <c r="A19" s="15" t="s">
        <v>15</v>
      </c>
      <c r="B19" s="15"/>
      <c r="C19" s="15"/>
      <c r="D19" s="15"/>
      <c r="E19" s="15"/>
      <c r="F19" s="15"/>
      <c r="G19" s="16">
        <v>8</v>
      </c>
      <c r="H19" s="52"/>
    </row>
    <row r="20" spans="1:16" s="11" customFormat="1" ht="17.25" customHeight="1" x14ac:dyDescent="0.2">
      <c r="A20" s="15" t="s">
        <v>3</v>
      </c>
      <c r="B20" s="15"/>
      <c r="C20" s="15"/>
      <c r="D20" s="15"/>
      <c r="E20" s="15"/>
      <c r="F20" s="15"/>
      <c r="G20" s="47">
        <v>2795</v>
      </c>
      <c r="H20" s="52"/>
    </row>
    <row r="21" spans="1:16" s="11" customFormat="1" ht="17.25" customHeight="1" x14ac:dyDescent="0.2">
      <c r="A21" s="15" t="s">
        <v>4</v>
      </c>
      <c r="B21" s="15"/>
      <c r="C21" s="15"/>
      <c r="D21" s="15"/>
      <c r="E21" s="15"/>
      <c r="F21" s="15"/>
      <c r="G21" s="46">
        <v>0.97358900000000004</v>
      </c>
      <c r="H21" s="52"/>
    </row>
    <row r="22" spans="1:16" s="11" customFormat="1" ht="17.25" customHeight="1" thickBot="1" x14ac:dyDescent="0.25">
      <c r="A22" s="17" t="s">
        <v>14</v>
      </c>
      <c r="B22" s="17"/>
      <c r="C22" s="17"/>
      <c r="D22" s="17"/>
      <c r="E22" s="17"/>
      <c r="F22" s="17"/>
      <c r="G22" s="18">
        <v>0.55489999999999995</v>
      </c>
      <c r="H22" s="52"/>
    </row>
    <row r="23" spans="1:16" s="5" customFormat="1" ht="12" x14ac:dyDescent="0.2"/>
    <row r="24" spans="1:16" s="2" customFormat="1" ht="17.25" customHeight="1" x14ac:dyDescent="0.2">
      <c r="A24" s="7" t="s">
        <v>30</v>
      </c>
      <c r="B24" s="7"/>
      <c r="C24" s="7"/>
      <c r="D24" s="6"/>
      <c r="E24" s="7" t="s">
        <v>21</v>
      </c>
      <c r="F24" s="8"/>
      <c r="G24" s="8"/>
      <c r="H24" s="8"/>
    </row>
    <row r="25" spans="1:16" s="19" customFormat="1" ht="17.25" customHeight="1" x14ac:dyDescent="0.2">
      <c r="C25" s="20" t="s">
        <v>9</v>
      </c>
      <c r="E25" s="22" t="s">
        <v>5</v>
      </c>
      <c r="F25" s="2"/>
      <c r="G25" s="2"/>
      <c r="H25" s="23" t="s">
        <v>9</v>
      </c>
      <c r="I25" s="20" t="s">
        <v>6</v>
      </c>
    </row>
    <row r="26" spans="1:16" s="2" customFormat="1" ht="17.25" customHeight="1" x14ac:dyDescent="0.2">
      <c r="A26" s="24" t="s">
        <v>22</v>
      </c>
      <c r="B26" s="24"/>
      <c r="C26" s="25">
        <v>0.6509619506602865</v>
      </c>
      <c r="D26" s="26"/>
      <c r="E26" s="24" t="s">
        <v>19</v>
      </c>
      <c r="F26" s="24"/>
      <c r="G26" s="24"/>
      <c r="H26" s="25">
        <v>0.15618002288122024</v>
      </c>
      <c r="I26" s="27" t="s">
        <v>16</v>
      </c>
      <c r="J26" s="26"/>
      <c r="K26" s="26"/>
      <c r="M26" s="28"/>
      <c r="N26" s="28"/>
      <c r="O26" s="48"/>
      <c r="P26" s="49"/>
    </row>
    <row r="27" spans="1:16" s="2" customFormat="1" ht="17.25" customHeight="1" x14ac:dyDescent="0.2">
      <c r="A27" s="28" t="s">
        <v>36</v>
      </c>
      <c r="B27" s="28"/>
      <c r="C27" s="29">
        <v>6.4337145392278458E-2</v>
      </c>
      <c r="D27" s="26"/>
      <c r="E27" s="30" t="s">
        <v>56</v>
      </c>
      <c r="F27" s="30"/>
      <c r="G27" s="30"/>
      <c r="H27" s="29">
        <v>0.15254369933003714</v>
      </c>
      <c r="I27" s="31" t="s">
        <v>16</v>
      </c>
      <c r="J27" s="26"/>
      <c r="K27" s="30"/>
      <c r="L27" s="28"/>
      <c r="M27" s="28"/>
      <c r="N27" s="28"/>
      <c r="O27" s="48"/>
      <c r="P27" s="49"/>
    </row>
    <row r="28" spans="1:16" s="2" customFormat="1" ht="17.25" customHeight="1" x14ac:dyDescent="0.2">
      <c r="A28" s="24" t="s">
        <v>37</v>
      </c>
      <c r="B28" s="24"/>
      <c r="C28" s="25">
        <v>6.3910488260788406E-2</v>
      </c>
      <c r="D28" s="26"/>
      <c r="E28" s="24" t="s">
        <v>26</v>
      </c>
      <c r="F28" s="24"/>
      <c r="G28" s="24"/>
      <c r="H28" s="25">
        <v>0.14271227947703477</v>
      </c>
      <c r="I28" s="27" t="s">
        <v>25</v>
      </c>
      <c r="J28" s="26"/>
      <c r="K28" s="26"/>
      <c r="L28" s="28"/>
      <c r="M28" s="28"/>
      <c r="N28" s="28"/>
      <c r="O28" s="48"/>
      <c r="P28" s="49"/>
    </row>
    <row r="29" spans="1:16" s="2" customFormat="1" ht="17.25" customHeight="1" x14ac:dyDescent="0.2">
      <c r="A29" s="30" t="s">
        <v>35</v>
      </c>
      <c r="B29" s="30"/>
      <c r="C29" s="29">
        <v>6.2758985910745052E-2</v>
      </c>
      <c r="D29" s="26"/>
      <c r="E29" s="28" t="s">
        <v>24</v>
      </c>
      <c r="F29" s="28"/>
      <c r="G29" s="28"/>
      <c r="H29" s="29">
        <v>0.14236948501738483</v>
      </c>
      <c r="I29" s="31" t="s">
        <v>16</v>
      </c>
      <c r="J29" s="26"/>
      <c r="K29" s="26"/>
      <c r="L29" s="28"/>
      <c r="M29" s="28"/>
      <c r="N29" s="28"/>
      <c r="O29" s="48"/>
      <c r="P29" s="49"/>
    </row>
    <row r="30" spans="1:16" s="5" customFormat="1" ht="17.25" customHeight="1" x14ac:dyDescent="0.2">
      <c r="A30" s="24" t="s">
        <v>29</v>
      </c>
      <c r="B30" s="24"/>
      <c r="C30" s="25">
        <v>6.2699092512644786E-2</v>
      </c>
      <c r="D30" s="31"/>
      <c r="E30" s="24" t="s">
        <v>33</v>
      </c>
      <c r="F30" s="24"/>
      <c r="G30" s="24"/>
      <c r="H30" s="25">
        <v>0.14230530350777432</v>
      </c>
      <c r="I30" s="27" t="s">
        <v>23</v>
      </c>
      <c r="J30" s="51"/>
      <c r="K30" s="51"/>
      <c r="M30" s="28"/>
      <c r="N30" s="28"/>
      <c r="O30" s="48"/>
      <c r="P30" s="49"/>
    </row>
    <row r="31" spans="1:16" s="5" customFormat="1" ht="17.25" customHeight="1" x14ac:dyDescent="0.2">
      <c r="A31" s="28" t="s">
        <v>58</v>
      </c>
      <c r="B31" s="28"/>
      <c r="C31" s="48">
        <v>5.8449544757561971E-2</v>
      </c>
      <c r="D31" s="31"/>
      <c r="E31" s="30" t="s">
        <v>47</v>
      </c>
      <c r="F31" s="30"/>
      <c r="G31" s="30"/>
      <c r="H31" s="29">
        <v>0.12640933483786074</v>
      </c>
      <c r="I31" s="31" t="s">
        <v>25</v>
      </c>
      <c r="J31" s="51"/>
      <c r="K31" s="51"/>
      <c r="M31" s="28"/>
      <c r="N31" s="28"/>
      <c r="O31" s="48"/>
      <c r="P31" s="49"/>
    </row>
    <row r="32" spans="1:16" s="5" customFormat="1" ht="17.25" customHeight="1" x14ac:dyDescent="0.2">
      <c r="A32" s="24" t="s">
        <v>38</v>
      </c>
      <c r="B32" s="24"/>
      <c r="C32" s="25">
        <v>0</v>
      </c>
      <c r="D32" s="31"/>
      <c r="E32" s="24" t="s">
        <v>61</v>
      </c>
      <c r="F32" s="24"/>
      <c r="G32" s="24"/>
      <c r="H32" s="25">
        <v>5.0300011704398656E-2</v>
      </c>
      <c r="I32" s="27" t="s">
        <v>25</v>
      </c>
      <c r="J32" s="51"/>
      <c r="K32" s="51"/>
      <c r="L32" s="28"/>
      <c r="M32" s="28"/>
      <c r="N32" s="48"/>
      <c r="O32" s="49"/>
    </row>
    <row r="33" spans="1:15" s="5" customFormat="1" ht="17.25" customHeight="1" x14ac:dyDescent="0.2">
      <c r="A33" s="28" t="s">
        <v>28</v>
      </c>
      <c r="B33" s="28"/>
      <c r="C33" s="48">
        <v>3.6881999999999998E-2</v>
      </c>
      <c r="D33" s="31"/>
      <c r="E33" s="28" t="s">
        <v>64</v>
      </c>
      <c r="F33" s="28"/>
      <c r="G33" s="48"/>
      <c r="H33" s="29">
        <v>5.0297070738594588E-2</v>
      </c>
      <c r="I33" s="31" t="s">
        <v>23</v>
      </c>
      <c r="J33" s="51"/>
      <c r="K33" s="51"/>
      <c r="L33" s="28"/>
      <c r="M33" s="28"/>
      <c r="N33" s="48"/>
      <c r="O33" s="49"/>
    </row>
    <row r="34" spans="1:15" s="2" customFormat="1" ht="17.25" customHeight="1" x14ac:dyDescent="0.2">
      <c r="A34" s="5"/>
      <c r="B34" s="5"/>
      <c r="D34" s="30"/>
      <c r="E34" s="28"/>
      <c r="F34" s="48"/>
      <c r="G34" s="49"/>
      <c r="H34" s="5"/>
      <c r="I34" s="5"/>
      <c r="J34" s="26"/>
      <c r="K34" s="26"/>
    </row>
    <row r="35" spans="1:15" s="19" customFormat="1" ht="17.25" customHeight="1" x14ac:dyDescent="0.2">
      <c r="A35" s="7" t="s">
        <v>32</v>
      </c>
      <c r="B35" s="8"/>
      <c r="C35" s="8"/>
      <c r="D35" s="28"/>
      <c r="E35" s="7" t="s">
        <v>40</v>
      </c>
      <c r="F35" s="8"/>
      <c r="G35" s="8"/>
      <c r="H35" s="8"/>
      <c r="I35" s="8"/>
    </row>
    <row r="36" spans="1:15" s="2" customFormat="1" ht="17.25" customHeight="1" x14ac:dyDescent="0.2">
      <c r="A36" s="19"/>
      <c r="B36" s="19"/>
      <c r="C36" s="23" t="s">
        <v>9</v>
      </c>
      <c r="D36" s="51"/>
      <c r="E36" s="21"/>
      <c r="F36" s="21"/>
      <c r="G36" s="21"/>
      <c r="H36" s="21"/>
      <c r="I36" s="53" t="s">
        <v>9</v>
      </c>
    </row>
    <row r="37" spans="1:15" s="2" customFormat="1" ht="17.25" customHeight="1" x14ac:dyDescent="0.2">
      <c r="A37" s="13" t="s">
        <v>10</v>
      </c>
      <c r="B37" s="32"/>
      <c r="C37" s="25">
        <v>0.18487671870870936</v>
      </c>
      <c r="D37" s="26"/>
      <c r="E37" s="13" t="s">
        <v>41</v>
      </c>
      <c r="F37" s="32"/>
      <c r="G37" s="32"/>
      <c r="H37" s="32"/>
      <c r="I37" s="59">
        <v>0.27255564488463585</v>
      </c>
      <c r="J37" s="26"/>
    </row>
    <row r="38" spans="1:15" s="2" customFormat="1" ht="17.25" customHeight="1" x14ac:dyDescent="0.2">
      <c r="A38" s="11" t="s">
        <v>11</v>
      </c>
      <c r="C38" s="29">
        <v>8.1818851984721649E-2</v>
      </c>
      <c r="D38" s="21"/>
      <c r="E38" s="11" t="s">
        <v>42</v>
      </c>
      <c r="I38" s="58">
        <v>0.44700336541388436</v>
      </c>
      <c r="J38" s="26"/>
    </row>
    <row r="39" spans="1:15" s="2" customFormat="1" ht="17.25" customHeight="1" x14ac:dyDescent="0.2">
      <c r="A39" s="13" t="s">
        <v>34</v>
      </c>
      <c r="B39" s="32"/>
      <c r="C39" s="25">
        <v>0.33520655035237412</v>
      </c>
      <c r="D39" s="26"/>
      <c r="E39" s="13" t="s">
        <v>20</v>
      </c>
      <c r="F39" s="32"/>
      <c r="G39" s="32"/>
      <c r="H39" s="32"/>
      <c r="I39" s="59">
        <v>0.14697535162863828</v>
      </c>
      <c r="J39" s="26"/>
    </row>
    <row r="40" spans="1:15" s="2" customFormat="1" ht="17.25" customHeight="1" x14ac:dyDescent="0.2">
      <c r="A40" s="11" t="s">
        <v>12</v>
      </c>
      <c r="C40" s="29">
        <v>0.21021751559976007</v>
      </c>
      <c r="D40" s="26"/>
      <c r="E40" s="11" t="s">
        <v>43</v>
      </c>
      <c r="I40" s="58">
        <v>0.13178912488831077</v>
      </c>
      <c r="J40" s="26"/>
    </row>
    <row r="41" spans="1:15" s="2" customFormat="1" ht="17.25" customHeight="1" x14ac:dyDescent="0.2">
      <c r="A41" s="13" t="s">
        <v>13</v>
      </c>
      <c r="B41" s="32"/>
      <c r="C41" s="25">
        <v>0.14284419871026263</v>
      </c>
      <c r="D41" s="26"/>
      <c r="E41" s="13" t="s">
        <v>44</v>
      </c>
      <c r="F41" s="32"/>
      <c r="G41" s="32"/>
      <c r="H41" s="32"/>
      <c r="I41" s="59">
        <v>1.5093275279554888E-3</v>
      </c>
      <c r="J41" s="26"/>
    </row>
    <row r="42" spans="1:15" s="2" customFormat="1" ht="17.25" customHeight="1" x14ac:dyDescent="0.2">
      <c r="A42" s="11" t="s">
        <v>7</v>
      </c>
      <c r="C42" s="29">
        <v>0</v>
      </c>
      <c r="D42" s="26"/>
      <c r="E42" s="11" t="s">
        <v>45</v>
      </c>
      <c r="I42" s="58">
        <v>1.6718565654640202E-4</v>
      </c>
      <c r="J42" s="26"/>
    </row>
    <row r="43" spans="1:15" s="2" customFormat="1" ht="17.25" customHeight="1" thickBot="1" x14ac:dyDescent="0.25">
      <c r="A43" s="13" t="s">
        <v>39</v>
      </c>
      <c r="B43" s="32"/>
      <c r="C43" s="25">
        <v>9.7498920167660185E-4</v>
      </c>
      <c r="D43" s="26"/>
      <c r="E43" s="54" t="s">
        <v>8</v>
      </c>
      <c r="F43" s="54"/>
      <c r="G43" s="54"/>
      <c r="H43" s="54"/>
      <c r="I43" s="55">
        <v>0</v>
      </c>
      <c r="J43" s="26"/>
    </row>
    <row r="44" spans="1:15" s="5" customFormat="1" ht="17.25" customHeight="1" thickBot="1" x14ac:dyDescent="0.25">
      <c r="A44" s="9" t="s">
        <v>8</v>
      </c>
      <c r="B44" s="33"/>
      <c r="C44" s="34">
        <v>4.4061175442516705E-2</v>
      </c>
      <c r="D44" s="26"/>
      <c r="E44" s="2"/>
      <c r="F44" s="2"/>
      <c r="G44" s="2"/>
      <c r="H44" s="2"/>
      <c r="J44" s="51"/>
    </row>
    <row r="45" spans="1:15" s="36" customFormat="1" ht="16.5" customHeight="1" x14ac:dyDescent="0.2">
      <c r="A45" s="35"/>
      <c r="B45" s="35"/>
      <c r="C45" s="35"/>
      <c r="D45" s="57"/>
      <c r="E45" s="2"/>
      <c r="F45" s="2"/>
      <c r="G45" s="2"/>
      <c r="H45" s="50"/>
      <c r="I45" s="50"/>
    </row>
    <row r="46" spans="1:15" s="38" customFormat="1" ht="101.25" customHeight="1" x14ac:dyDescent="0.2">
      <c r="A46" s="65" t="s">
        <v>53</v>
      </c>
      <c r="B46" s="65"/>
      <c r="C46" s="65"/>
      <c r="D46" s="65"/>
      <c r="E46" s="65"/>
      <c r="F46" s="65"/>
      <c r="G46" s="65"/>
      <c r="H46" s="65"/>
      <c r="I46" s="65"/>
    </row>
    <row r="47" spans="1:15" s="38" customFormat="1" ht="13.5" customHeight="1" x14ac:dyDescent="0.2">
      <c r="A47" s="38" t="s">
        <v>60</v>
      </c>
      <c r="B47" s="37"/>
      <c r="D47" s="39"/>
      <c r="E47" s="39"/>
      <c r="F47" s="39"/>
      <c r="G47" s="39"/>
    </row>
    <row r="48" spans="1:15" s="38" customFormat="1" ht="13.5" customHeight="1" x14ac:dyDescent="0.2">
      <c r="A48" s="38" t="s">
        <v>31</v>
      </c>
      <c r="E48" s="39"/>
      <c r="F48" s="39"/>
      <c r="G48" s="39"/>
    </row>
    <row r="49" spans="1:9" s="38" customFormat="1" ht="26.25" customHeight="1" x14ac:dyDescent="0.2">
      <c r="A49" s="66" t="s">
        <v>54</v>
      </c>
      <c r="B49" s="66"/>
      <c r="C49" s="66"/>
      <c r="D49" s="66"/>
      <c r="E49" s="66"/>
      <c r="F49" s="66"/>
      <c r="G49" s="66"/>
      <c r="H49" s="66"/>
      <c r="I49" s="66"/>
    </row>
    <row r="50" spans="1:9" s="38" customFormat="1" ht="11.25" x14ac:dyDescent="0.2">
      <c r="A50" s="66"/>
      <c r="B50" s="66"/>
      <c r="C50" s="66"/>
      <c r="D50" s="66"/>
      <c r="E50" s="66"/>
      <c r="F50" s="66"/>
      <c r="G50" s="66"/>
      <c r="H50" s="66"/>
      <c r="I50" s="66"/>
    </row>
    <row r="51" spans="1:9" s="38" customFormat="1" ht="82.5" customHeight="1" x14ac:dyDescent="0.2">
      <c r="A51" s="67" t="s">
        <v>62</v>
      </c>
      <c r="B51" s="68"/>
      <c r="C51" s="68"/>
      <c r="D51" s="68"/>
      <c r="E51" s="68"/>
      <c r="F51" s="68"/>
      <c r="G51" s="68"/>
      <c r="H51" s="68"/>
      <c r="I51" s="68"/>
    </row>
    <row r="52" spans="1:9" s="38" customFormat="1" ht="90" customHeight="1" x14ac:dyDescent="0.2">
      <c r="A52" s="69" t="s">
        <v>63</v>
      </c>
      <c r="B52" s="69"/>
      <c r="C52" s="69"/>
      <c r="D52" s="69"/>
      <c r="E52" s="69"/>
      <c r="F52" s="69"/>
      <c r="G52" s="69"/>
      <c r="H52" s="69"/>
      <c r="I52" s="69"/>
    </row>
    <row r="53" spans="1:9" s="38" customFormat="1" ht="11.25" x14ac:dyDescent="0.2">
      <c r="E53" s="39"/>
      <c r="F53" s="39"/>
      <c r="G53" s="39"/>
    </row>
    <row r="54" spans="1:9" ht="16.5" x14ac:dyDescent="0.2">
      <c r="A54" s="40"/>
      <c r="B54" s="38"/>
      <c r="D54" s="38"/>
      <c r="E54" s="38"/>
      <c r="F54" s="38"/>
      <c r="G54" s="38"/>
      <c r="H54" s="38"/>
      <c r="I54" s="38"/>
    </row>
    <row r="55" spans="1:9" x14ac:dyDescent="0.2">
      <c r="D55" s="38"/>
      <c r="E55" s="38"/>
      <c r="F55" s="38"/>
      <c r="G55" s="38"/>
    </row>
    <row r="56" spans="1:9" x14ac:dyDescent="0.2">
      <c r="E56" s="38"/>
      <c r="F56" s="38"/>
      <c r="G56" s="38"/>
    </row>
  </sheetData>
  <sheetProtection algorithmName="SHA-512" hashValue="X83EG19jSCw/O6+H4T32d425zFvrI2N7ywK18z473r8wm7EO9kVc69n1BLLxnHcBHBXVKS2jGk0dOQk/sabvhw==" saltValue="x1O38vtIaR+9lnKvLj+GDQ==" spinCount="100000" sheet="1" objects="1" scenarios="1"/>
  <mergeCells count="6">
    <mergeCell ref="A52:I52"/>
    <mergeCell ref="B2:E7"/>
    <mergeCell ref="A46:I46"/>
    <mergeCell ref="A49:I49"/>
    <mergeCell ref="A50:I50"/>
    <mergeCell ref="A51:I51"/>
  </mergeCells>
  <pageMargins left="0.25" right="0.25" top="0.25" bottom="0.25" header="0.5" footer="0.5"/>
  <pageSetup scale="91" fitToHeight="0" orientation="portrait" horizontalDpi="429496729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18B49-CD18-4812-9360-4642AA7B270A}">
  <sheetPr>
    <pageSetUpPr fitToPage="1"/>
  </sheetPr>
  <dimension ref="A1:P56"/>
  <sheetViews>
    <sheetView showGridLines="0" zoomScaleNormal="100" workbookViewId="0">
      <selection activeCell="G22" sqref="G22"/>
    </sheetView>
  </sheetViews>
  <sheetFormatPr defaultColWidth="9.140625" defaultRowHeight="12.75" x14ac:dyDescent="0.2"/>
  <cols>
    <col min="1" max="1" width="25.7109375" style="41" customWidth="1"/>
    <col min="2" max="2" width="14.140625" style="41" bestFit="1" customWidth="1"/>
    <col min="3" max="3" width="10.5703125" style="41" customWidth="1"/>
    <col min="4" max="4" width="21.42578125" style="41" customWidth="1"/>
    <col min="5" max="5" width="8" style="41" customWidth="1"/>
    <col min="6" max="6" width="9.28515625" style="41" customWidth="1"/>
    <col min="7" max="7" width="11.140625" style="41" customWidth="1"/>
    <col min="8" max="9" width="8.7109375" style="41" customWidth="1"/>
    <col min="10" max="12" width="9.140625" style="41"/>
    <col min="13" max="13" width="9.140625" style="41" customWidth="1"/>
    <col min="14" max="16384" width="9.140625" style="41"/>
  </cols>
  <sheetData>
    <row r="1" spans="1:13" s="2" customFormat="1" ht="12" x14ac:dyDescent="0.2">
      <c r="A1" s="1"/>
    </row>
    <row r="2" spans="1:13" s="5" customFormat="1" ht="12" customHeight="1" x14ac:dyDescent="0.2">
      <c r="A2" s="3"/>
      <c r="B2" s="63" t="s">
        <v>49</v>
      </c>
      <c r="C2" s="64"/>
      <c r="D2" s="64"/>
      <c r="E2" s="64"/>
      <c r="F2" s="4"/>
    </row>
    <row r="3" spans="1:13" s="5" customFormat="1" ht="12" customHeight="1" x14ac:dyDescent="0.2">
      <c r="A3" s="3"/>
      <c r="B3" s="63"/>
      <c r="C3" s="64"/>
      <c r="D3" s="64"/>
      <c r="E3" s="64"/>
      <c r="F3" s="4"/>
    </row>
    <row r="4" spans="1:13" s="5" customFormat="1" ht="12" customHeight="1" x14ac:dyDescent="0.2">
      <c r="A4" s="3"/>
      <c r="B4" s="63"/>
      <c r="C4" s="64"/>
      <c r="D4" s="64"/>
      <c r="E4" s="64"/>
      <c r="F4" s="4"/>
    </row>
    <row r="5" spans="1:13" s="5" customFormat="1" ht="12" customHeight="1" x14ac:dyDescent="0.2">
      <c r="A5" s="3"/>
      <c r="B5" s="63"/>
      <c r="C5" s="64"/>
      <c r="D5" s="64"/>
      <c r="E5" s="64"/>
      <c r="F5" s="4"/>
    </row>
    <row r="6" spans="1:13" s="5" customFormat="1" ht="12" customHeight="1" x14ac:dyDescent="0.2">
      <c r="A6" s="3"/>
      <c r="B6" s="63"/>
      <c r="C6" s="64"/>
      <c r="D6" s="64"/>
      <c r="E6" s="64"/>
      <c r="F6" s="4"/>
    </row>
    <row r="7" spans="1:13" s="5" customFormat="1" ht="12" customHeight="1" x14ac:dyDescent="0.2">
      <c r="A7" s="3"/>
      <c r="B7" s="63"/>
      <c r="C7" s="64"/>
      <c r="D7" s="64"/>
      <c r="E7" s="64"/>
      <c r="F7" s="4"/>
    </row>
    <row r="8" spans="1:13" s="5" customFormat="1" ht="12" customHeight="1" x14ac:dyDescent="0.2">
      <c r="A8" s="3"/>
      <c r="C8" s="4"/>
      <c r="D8" s="4"/>
      <c r="E8" s="4"/>
      <c r="F8" s="4"/>
    </row>
    <row r="9" spans="1:13" s="5" customFormat="1" ht="12" customHeight="1" x14ac:dyDescent="0.2">
      <c r="C9" s="4"/>
      <c r="D9" s="4"/>
      <c r="E9" s="4"/>
      <c r="F9" s="4"/>
    </row>
    <row r="10" spans="1:13" s="2" customFormat="1" ht="17.25" customHeight="1" x14ac:dyDescent="0.2">
      <c r="A10" s="6" t="s">
        <v>0</v>
      </c>
      <c r="B10" s="43">
        <v>46081</v>
      </c>
      <c r="C10" s="56"/>
      <c r="D10" s="4"/>
      <c r="E10" s="4"/>
      <c r="F10" s="4"/>
    </row>
    <row r="11" spans="1:13" s="5" customFormat="1" ht="12" x14ac:dyDescent="0.2"/>
    <row r="12" spans="1:13" s="2" customFormat="1" ht="17.25" customHeight="1" x14ac:dyDescent="0.2">
      <c r="A12" s="7" t="s">
        <v>1</v>
      </c>
      <c r="B12" s="8"/>
      <c r="C12" s="8"/>
      <c r="D12" s="8"/>
    </row>
    <row r="13" spans="1:13" s="2" customFormat="1" ht="17.25" customHeight="1" thickBot="1" x14ac:dyDescent="0.25">
      <c r="A13" s="9" t="s">
        <v>51</v>
      </c>
      <c r="B13" s="10"/>
      <c r="C13" s="10"/>
      <c r="D13" s="62">
        <f>[8]CharacteristicsSV!$F$2</f>
        <v>2205843028.8499999</v>
      </c>
      <c r="E13" s="26"/>
      <c r="M13" s="42"/>
    </row>
    <row r="14" spans="1:13" s="5" customFormat="1" ht="12" x14ac:dyDescent="0.2"/>
    <row r="15" spans="1:13" s="2" customFormat="1" ht="16.5" customHeight="1" x14ac:dyDescent="0.2">
      <c r="A15" s="7" t="s">
        <v>2</v>
      </c>
      <c r="B15" s="8"/>
      <c r="C15" s="8"/>
      <c r="D15" s="8"/>
      <c r="E15" s="8"/>
      <c r="F15" s="8"/>
      <c r="G15" s="8"/>
    </row>
    <row r="16" spans="1:13" s="11" customFormat="1" ht="17.25" customHeight="1" x14ac:dyDescent="0.2">
      <c r="A16" s="11" t="s">
        <v>50</v>
      </c>
      <c r="G16" s="44">
        <f>'[9]SSV Net Blended Yield'!$F$21</f>
        <v>3.3738409439281303E-2</v>
      </c>
      <c r="H16" s="52"/>
    </row>
    <row r="17" spans="1:16" s="11" customFormat="1" ht="17.25" customHeight="1" x14ac:dyDescent="0.2">
      <c r="A17" s="12" t="s">
        <v>52</v>
      </c>
      <c r="B17" s="12"/>
      <c r="C17" s="13"/>
      <c r="D17" s="13"/>
      <c r="E17" s="13"/>
      <c r="F17" s="13"/>
      <c r="G17" s="14">
        <f>'[10]SVD Net Blended Yield'!$F$20</f>
        <v>3.1785343912545803E-2</v>
      </c>
      <c r="H17" s="52"/>
    </row>
    <row r="18" spans="1:16" s="11" customFormat="1" ht="17.25" customHeight="1" x14ac:dyDescent="0.2">
      <c r="A18" s="15" t="s">
        <v>18</v>
      </c>
      <c r="B18" s="15"/>
      <c r="C18" s="15"/>
      <c r="D18" s="15"/>
      <c r="E18" s="15"/>
      <c r="F18" s="15"/>
      <c r="G18" s="45">
        <f>[8]CharacteristicsMarketValue!$I$2</f>
        <v>2.9682659999999998</v>
      </c>
      <c r="H18" s="52"/>
    </row>
    <row r="19" spans="1:16" s="11" customFormat="1" ht="17.25" customHeight="1" x14ac:dyDescent="0.2">
      <c r="A19" s="15" t="s">
        <v>15</v>
      </c>
      <c r="B19" s="15"/>
      <c r="C19" s="15"/>
      <c r="D19" s="15"/>
      <c r="E19" s="15"/>
      <c r="F19" s="15"/>
      <c r="G19" s="16">
        <f>[8]CharacteristicsSV!$N$2</f>
        <v>8</v>
      </c>
      <c r="H19" s="52"/>
    </row>
    <row r="20" spans="1:16" s="11" customFormat="1" ht="17.25" customHeight="1" x14ac:dyDescent="0.2">
      <c r="A20" s="15" t="s">
        <v>3</v>
      </c>
      <c r="B20" s="15"/>
      <c r="C20" s="15"/>
      <c r="D20" s="15"/>
      <c r="E20" s="15"/>
      <c r="F20" s="15"/>
      <c r="G20" s="47">
        <f>[8]CharacteristicsMarketValue!$Z$2</f>
        <v>2755</v>
      </c>
      <c r="H20" s="52"/>
    </row>
    <row r="21" spans="1:16" s="11" customFormat="1" ht="17.25" customHeight="1" x14ac:dyDescent="0.2">
      <c r="A21" s="15" t="s">
        <v>4</v>
      </c>
      <c r="B21" s="15"/>
      <c r="C21" s="15"/>
      <c r="D21" s="15"/>
      <c r="E21" s="15"/>
      <c r="F21" s="15"/>
      <c r="G21" s="46">
        <f>[8]CharacteristicsSV!$C$2</f>
        <v>0.98559799999999997</v>
      </c>
      <c r="H21" s="52"/>
    </row>
    <row r="22" spans="1:16" s="11" customFormat="1" ht="17.25" customHeight="1" thickBot="1" x14ac:dyDescent="0.25">
      <c r="A22" s="17" t="s">
        <v>14</v>
      </c>
      <c r="B22" s="17"/>
      <c r="C22" s="17"/>
      <c r="D22" s="17"/>
      <c r="E22" s="17"/>
      <c r="F22" s="17"/>
      <c r="G22" s="18">
        <f>[8]Turnover!$G$3</f>
        <v>0.55494399999999999</v>
      </c>
      <c r="H22" s="52"/>
    </row>
    <row r="23" spans="1:16" s="5" customFormat="1" ht="12" x14ac:dyDescent="0.2"/>
    <row r="24" spans="1:16" s="2" customFormat="1" ht="17.25" customHeight="1" x14ac:dyDescent="0.2">
      <c r="A24" s="7" t="s">
        <v>30</v>
      </c>
      <c r="B24" s="7"/>
      <c r="C24" s="7"/>
      <c r="D24" s="6"/>
      <c r="E24" s="7" t="s">
        <v>21</v>
      </c>
      <c r="F24" s="8"/>
      <c r="G24" s="8"/>
      <c r="H24" s="8"/>
    </row>
    <row r="25" spans="1:16" s="19" customFormat="1" ht="17.25" customHeight="1" x14ac:dyDescent="0.2">
      <c r="C25" s="20" t="s">
        <v>9</v>
      </c>
      <c r="E25" s="22" t="s">
        <v>5</v>
      </c>
      <c r="F25" s="2"/>
      <c r="G25" s="2"/>
      <c r="H25" s="23" t="s">
        <v>9</v>
      </c>
      <c r="I25" s="20" t="s">
        <v>6</v>
      </c>
    </row>
    <row r="26" spans="1:16" s="2" customFormat="1" ht="17.25" customHeight="1" x14ac:dyDescent="0.2">
      <c r="A26" s="24" t="str">
        <f>[8]ManagerDist!$C$2</f>
        <v>Galliard</v>
      </c>
      <c r="B26" s="24"/>
      <c r="C26" s="25">
        <f>[8]ManagerDist!$G$2</f>
        <v>0.65448407852791912</v>
      </c>
      <c r="D26" s="26"/>
      <c r="E26" s="24" t="str">
        <f>[8]WrapProviders!$C$2</f>
        <v>Prudential Ins. Co. of America</v>
      </c>
      <c r="F26" s="24"/>
      <c r="G26" s="24"/>
      <c r="H26" s="25">
        <f>[8]WrapProviders!$E$2</f>
        <v>0.15727578827350519</v>
      </c>
      <c r="I26" s="27" t="str">
        <f>[8]WrapProviders!$H$2</f>
        <v>AA-</v>
      </c>
      <c r="J26" s="26"/>
      <c r="K26" s="26"/>
      <c r="M26" s="28"/>
      <c r="N26" s="28"/>
      <c r="O26" s="48"/>
      <c r="P26" s="49"/>
    </row>
    <row r="27" spans="1:16" s="2" customFormat="1" ht="17.25" customHeight="1" x14ac:dyDescent="0.2">
      <c r="A27" s="28" t="s">
        <v>36</v>
      </c>
      <c r="B27" s="28"/>
      <c r="C27" s="29">
        <f>[8]ManagerDist!$F$4</f>
        <v>6.4902264990486E-2</v>
      </c>
      <c r="D27" s="26"/>
      <c r="E27" s="30" t="str">
        <f>[8]WrapProviders!$C$3</f>
        <v>Metropolitan Tower Life Ins. Co.</v>
      </c>
      <c r="F27" s="30"/>
      <c r="G27" s="30"/>
      <c r="H27" s="29">
        <f>[8]WrapProviders!$E$3</f>
        <v>0.1536005462939222</v>
      </c>
      <c r="I27" s="31" t="str">
        <f>[8]WrapProviders!$H$3</f>
        <v>AA-</v>
      </c>
      <c r="J27" s="26"/>
      <c r="K27" s="30"/>
      <c r="L27" s="28"/>
      <c r="M27" s="28"/>
      <c r="N27" s="28"/>
      <c r="O27" s="48"/>
      <c r="P27" s="49"/>
    </row>
    <row r="28" spans="1:16" s="2" customFormat="1" ht="17.25" customHeight="1" x14ac:dyDescent="0.2">
      <c r="A28" s="24" t="str">
        <f>[8]ManagerDist!$C$5</f>
        <v xml:space="preserve">Dodge &amp; Cox </v>
      </c>
      <c r="B28" s="24"/>
      <c r="C28" s="25">
        <f>[8]ManagerDist!$F$5</f>
        <v>6.4617460714483363E-2</v>
      </c>
      <c r="D28" s="26"/>
      <c r="E28" s="24" t="str">
        <f>[8]WrapProviders!$C$4</f>
        <v>American General Life Ins. Co.</v>
      </c>
      <c r="F28" s="24"/>
      <c r="G28" s="24"/>
      <c r="H28" s="25">
        <f>[8]WrapProviders!$E$4</f>
        <v>0.14371811887959943</v>
      </c>
      <c r="I28" s="27" t="str">
        <f>[8]WrapProviders!$H$4</f>
        <v>A+</v>
      </c>
      <c r="J28" s="26"/>
      <c r="K28" s="26"/>
      <c r="L28" s="28"/>
      <c r="M28" s="28"/>
      <c r="N28" s="28"/>
      <c r="O28" s="48"/>
      <c r="P28" s="49"/>
    </row>
    <row r="29" spans="1:16" s="2" customFormat="1" ht="17.25" customHeight="1" x14ac:dyDescent="0.2">
      <c r="A29" s="30" t="str">
        <f>[8]ManagerDist!$C$6</f>
        <v>Payden &amp; Rygel</v>
      </c>
      <c r="B29" s="30"/>
      <c r="C29" s="29">
        <f>[8]ManagerDist!$F$6</f>
        <v>6.3521138960618881E-2</v>
      </c>
      <c r="D29" s="26"/>
      <c r="E29" s="28" t="str">
        <f>[8]WrapProviders!$C$5</f>
        <v>Pacific Life Ins. Co.</v>
      </c>
      <c r="F29" s="28"/>
      <c r="G29" s="28"/>
      <c r="H29" s="29">
        <f>[8]WrapProviders!$E$5</f>
        <v>0.14337746357449746</v>
      </c>
      <c r="I29" s="31" t="str">
        <f>[8]WrapProviders!$H$5</f>
        <v>AA-</v>
      </c>
      <c r="J29" s="26"/>
      <c r="K29" s="26"/>
      <c r="L29" s="28"/>
      <c r="M29" s="28"/>
      <c r="N29" s="28"/>
      <c r="O29" s="48"/>
      <c r="P29" s="49"/>
    </row>
    <row r="30" spans="1:16" s="5" customFormat="1" ht="17.25" customHeight="1" x14ac:dyDescent="0.2">
      <c r="A30" s="24" t="str">
        <f>[8]ManagerDist!$C$7</f>
        <v>TCW</v>
      </c>
      <c r="B30" s="24"/>
      <c r="C30" s="25">
        <f>[8]ManagerDist!$F$7</f>
        <v>6.3327011619338805E-2</v>
      </c>
      <c r="D30" s="31"/>
      <c r="E30" s="24" t="str">
        <f>[8]WrapProviders!$C$6</f>
        <v>Massachusetts Mutual Life Ins. Co.</v>
      </c>
      <c r="F30" s="24"/>
      <c r="G30" s="24"/>
      <c r="H30" s="25">
        <f>[8]WrapProviders!$E$6</f>
        <v>0.14330599868876523</v>
      </c>
      <c r="I30" s="27" t="str">
        <f>[8]WrapProviders!$H$6</f>
        <v>AA+</v>
      </c>
      <c r="J30" s="51"/>
      <c r="K30" s="51"/>
      <c r="M30" s="28"/>
      <c r="N30" s="28"/>
      <c r="O30" s="48"/>
      <c r="P30" s="49"/>
    </row>
    <row r="31" spans="1:16" s="5" customFormat="1" ht="17.25" customHeight="1" x14ac:dyDescent="0.2">
      <c r="A31" s="28" t="str">
        <f>[8]ManagerDist!$C$8</f>
        <v xml:space="preserve">Ramirez Asset Management </v>
      </c>
      <c r="B31" s="28"/>
      <c r="C31" s="48">
        <f>[8]ManagerDist!$F$8</f>
        <v>5.9037979646984179E-2</v>
      </c>
      <c r="D31" s="31"/>
      <c r="E31" s="30" t="str">
        <f>[8]WrapProviders!$C$7</f>
        <v>Transamerica Life Ins. Co.</v>
      </c>
      <c r="F31" s="30"/>
      <c r="G31" s="30"/>
      <c r="H31" s="29">
        <f>[8]WrapProviders!$E$7</f>
        <v>0.12730431523787983</v>
      </c>
      <c r="I31" s="31" t="str">
        <f>[8]WrapProviders!$H$7</f>
        <v>A+</v>
      </c>
      <c r="J31" s="51"/>
      <c r="K31" s="51"/>
      <c r="M31" s="28"/>
      <c r="N31" s="28"/>
      <c r="O31" s="48"/>
      <c r="P31" s="49"/>
    </row>
    <row r="32" spans="1:16" s="5" customFormat="1" ht="17.25" customHeight="1" x14ac:dyDescent="0.2">
      <c r="A32" s="24" t="s">
        <v>38</v>
      </c>
      <c r="B32" s="24"/>
      <c r="C32" s="25">
        <f>[8]CharacteristicsSV!$R$2</f>
        <v>0</v>
      </c>
      <c r="D32" s="31"/>
      <c r="E32" s="24" t="str">
        <f>[8]WrapProviders!$C$8</f>
        <v>New York Life Ins. and Annuity Corp.</v>
      </c>
      <c r="F32" s="24"/>
      <c r="G32" s="24"/>
      <c r="H32" s="25">
        <f>[8]WrapProviders!$E$8</f>
        <v>5.0654784877531833E-2</v>
      </c>
      <c r="I32" s="27" t="str">
        <f>[8]WrapProviders!$H$8</f>
        <v>AA+</v>
      </c>
      <c r="J32" s="51"/>
      <c r="K32" s="51"/>
      <c r="L32" s="28"/>
      <c r="M32" s="28"/>
      <c r="N32" s="48"/>
      <c r="O32" s="49"/>
    </row>
    <row r="33" spans="1:15" s="5" customFormat="1" ht="17.25" customHeight="1" x14ac:dyDescent="0.2">
      <c r="A33" s="28" t="s">
        <v>28</v>
      </c>
      <c r="B33" s="28"/>
      <c r="C33" s="48">
        <f>[8]CharacteristicsSV!$U$2</f>
        <v>3.0110000000000001E-2</v>
      </c>
      <c r="D33" s="31"/>
      <c r="E33" s="28" t="str">
        <f>[8]WrapProviders!$C$9</f>
        <v>Nationwide Life Ins. Co.</v>
      </c>
      <c r="F33" s="28"/>
      <c r="G33" s="48"/>
      <c r="H33" s="29">
        <f>[8]WrapProviders!$E$9</f>
        <v>5.0652918634129129E-2</v>
      </c>
      <c r="I33" s="31" t="str">
        <f>[8]WrapProviders!$H$9</f>
        <v>A+</v>
      </c>
      <c r="J33" s="51"/>
      <c r="K33" s="51"/>
      <c r="L33" s="28"/>
      <c r="M33" s="28"/>
      <c r="N33" s="48"/>
      <c r="O33" s="49"/>
    </row>
    <row r="34" spans="1:15" s="2" customFormat="1" ht="17.25" customHeight="1" x14ac:dyDescent="0.2">
      <c r="A34" s="5"/>
      <c r="B34" s="5"/>
      <c r="D34" s="30"/>
      <c r="E34" s="28"/>
      <c r="F34" s="48"/>
      <c r="G34" s="49"/>
      <c r="H34" s="5"/>
      <c r="I34" s="5"/>
      <c r="J34" s="26"/>
      <c r="K34" s="26"/>
    </row>
    <row r="35" spans="1:15" s="19" customFormat="1" ht="17.25" customHeight="1" x14ac:dyDescent="0.2">
      <c r="A35" s="7" t="s">
        <v>32</v>
      </c>
      <c r="B35" s="8"/>
      <c r="C35" s="8"/>
      <c r="D35" s="28"/>
      <c r="E35" s="7" t="s">
        <v>40</v>
      </c>
      <c r="F35" s="8"/>
      <c r="G35" s="8"/>
      <c r="H35" s="8"/>
      <c r="I35" s="8"/>
    </row>
    <row r="36" spans="1:15" s="2" customFormat="1" ht="17.25" customHeight="1" x14ac:dyDescent="0.2">
      <c r="A36" s="19"/>
      <c r="B36" s="19"/>
      <c r="C36" s="23" t="s">
        <v>9</v>
      </c>
      <c r="D36" s="51"/>
      <c r="E36" s="21"/>
      <c r="F36" s="21"/>
      <c r="G36" s="21"/>
      <c r="H36" s="21"/>
      <c r="I36" s="53" t="s">
        <v>9</v>
      </c>
    </row>
    <row r="37" spans="1:15" s="2" customFormat="1" ht="17.25" customHeight="1" x14ac:dyDescent="0.2">
      <c r="A37" s="13" t="s">
        <v>10</v>
      </c>
      <c r="B37" s="32"/>
      <c r="C37" s="25">
        <f>[8]SectorDist!$AF$5</f>
        <v>0.19668965259976887</v>
      </c>
      <c r="D37" s="26"/>
      <c r="E37" s="13" t="s">
        <v>41</v>
      </c>
      <c r="F37" s="32"/>
      <c r="G37" s="32"/>
      <c r="H37" s="32"/>
      <c r="I37" s="59">
        <f>[8]MidQualNoOverride!$K$6</f>
        <v>0.26588505148129404</v>
      </c>
      <c r="J37" s="26"/>
    </row>
    <row r="38" spans="1:15" s="2" customFormat="1" ht="17.25" customHeight="1" x14ac:dyDescent="0.2">
      <c r="A38" s="11" t="s">
        <v>11</v>
      </c>
      <c r="C38" s="29">
        <f>[8]SectorDist!$AF$6</f>
        <v>8.5696593471059582E-2</v>
      </c>
      <c r="D38" s="21"/>
      <c r="E38" s="11" t="s">
        <v>42</v>
      </c>
      <c r="I38" s="58">
        <f>[8]MidQualNoOverride!$K$7</f>
        <v>0.45884761947753983</v>
      </c>
      <c r="J38" s="26"/>
    </row>
    <row r="39" spans="1:15" s="2" customFormat="1" ht="17.25" customHeight="1" x14ac:dyDescent="0.2">
      <c r="A39" s="13" t="s">
        <v>34</v>
      </c>
      <c r="B39" s="32"/>
      <c r="C39" s="25">
        <f>[8]SectorDist!$AF$7</f>
        <v>0.33268266103535987</v>
      </c>
      <c r="D39" s="26"/>
      <c r="E39" s="13" t="s">
        <v>20</v>
      </c>
      <c r="F39" s="32"/>
      <c r="G39" s="32"/>
      <c r="H39" s="32"/>
      <c r="I39" s="59">
        <f>[8]MidQualNoOverride!$K$8</f>
        <v>0.14411336619668044</v>
      </c>
      <c r="J39" s="26"/>
    </row>
    <row r="40" spans="1:15" s="2" customFormat="1" ht="17.25" customHeight="1" x14ac:dyDescent="0.2">
      <c r="A40" s="11" t="s">
        <v>12</v>
      </c>
      <c r="C40" s="29">
        <f>[8]SectorDist!$AF$8</f>
        <v>0.20141564612273483</v>
      </c>
      <c r="D40" s="26"/>
      <c r="E40" s="11" t="s">
        <v>43</v>
      </c>
      <c r="I40" s="58">
        <f>[8]MidQualNoOverride!$K$9</f>
        <v>0.1294979179748745</v>
      </c>
      <c r="J40" s="26"/>
    </row>
    <row r="41" spans="1:15" s="2" customFormat="1" ht="17.25" customHeight="1" x14ac:dyDescent="0.2">
      <c r="A41" s="13" t="s">
        <v>13</v>
      </c>
      <c r="B41" s="32"/>
      <c r="C41" s="25">
        <f>[8]SectorDist!$AF$9</f>
        <v>0.14262184357302224</v>
      </c>
      <c r="D41" s="26"/>
      <c r="E41" s="13" t="s">
        <v>44</v>
      </c>
      <c r="F41" s="32"/>
      <c r="G41" s="32"/>
      <c r="H41" s="32"/>
      <c r="I41" s="59">
        <f>[8]MidQualNoOverride!$K$10</f>
        <v>1.5329131646376734E-3</v>
      </c>
      <c r="J41" s="26"/>
    </row>
    <row r="42" spans="1:15" s="2" customFormat="1" ht="17.25" customHeight="1" x14ac:dyDescent="0.2">
      <c r="A42" s="11" t="s">
        <v>7</v>
      </c>
      <c r="C42" s="29">
        <f>[8]SectorDist!$AF$10</f>
        <v>0</v>
      </c>
      <c r="D42" s="26"/>
      <c r="E42" s="11" t="s">
        <v>45</v>
      </c>
      <c r="I42" s="58">
        <f>[8]MidQualNoOverride!$K$11</f>
        <v>1.2313170497506133E-4</v>
      </c>
      <c r="J42" s="26"/>
    </row>
    <row r="43" spans="1:15" s="2" customFormat="1" ht="17.25" customHeight="1" thickBot="1" x14ac:dyDescent="0.25">
      <c r="A43" s="13" t="s">
        <v>39</v>
      </c>
      <c r="B43" s="32"/>
      <c r="C43" s="25">
        <f>[8]SectorDist!$AF$11</f>
        <v>1.2292094941848387E-3</v>
      </c>
      <c r="D43" s="26"/>
      <c r="E43" s="54" t="s">
        <v>8</v>
      </c>
      <c r="F43" s="54"/>
      <c r="G43" s="54"/>
      <c r="H43" s="54"/>
      <c r="I43" s="55">
        <f>[8]MidQualNoOverride!$K$12</f>
        <v>0</v>
      </c>
      <c r="J43" s="26"/>
    </row>
    <row r="44" spans="1:15" s="5" customFormat="1" ht="17.25" customHeight="1" thickBot="1" x14ac:dyDescent="0.25">
      <c r="A44" s="9" t="s">
        <v>8</v>
      </c>
      <c r="B44" s="33"/>
      <c r="C44" s="34">
        <f>[8]SectorDist!$AF$12</f>
        <v>3.9664393703868615E-2</v>
      </c>
      <c r="D44" s="26"/>
      <c r="E44" s="2"/>
      <c r="F44" s="2"/>
      <c r="G44" s="2"/>
      <c r="H44" s="2"/>
      <c r="J44" s="51"/>
    </row>
    <row r="45" spans="1:15" s="36" customFormat="1" ht="16.5" customHeight="1" x14ac:dyDescent="0.2">
      <c r="A45" s="35"/>
      <c r="B45" s="35"/>
      <c r="C45" s="35"/>
      <c r="D45" s="57"/>
      <c r="E45" s="2"/>
      <c r="F45" s="2"/>
      <c r="G45" s="2"/>
      <c r="H45" s="50"/>
      <c r="I45" s="50"/>
    </row>
    <row r="46" spans="1:15" s="38" customFormat="1" ht="101.25" customHeight="1" x14ac:dyDescent="0.2">
      <c r="A46" s="65" t="s">
        <v>53</v>
      </c>
      <c r="B46" s="65"/>
      <c r="C46" s="65"/>
      <c r="D46" s="65"/>
      <c r="E46" s="65"/>
      <c r="F46" s="65"/>
      <c r="G46" s="65"/>
      <c r="H46" s="65"/>
      <c r="I46" s="65"/>
    </row>
    <row r="47" spans="1:15" s="38" customFormat="1" ht="13.5" customHeight="1" x14ac:dyDescent="0.2">
      <c r="A47" s="38" t="s">
        <v>60</v>
      </c>
      <c r="B47" s="37"/>
      <c r="D47" s="39"/>
      <c r="E47" s="39"/>
      <c r="F47" s="39"/>
      <c r="G47" s="39"/>
    </row>
    <row r="48" spans="1:15" s="38" customFormat="1" ht="13.5" customHeight="1" x14ac:dyDescent="0.2">
      <c r="A48" s="38" t="s">
        <v>31</v>
      </c>
      <c r="E48" s="39"/>
      <c r="F48" s="39"/>
      <c r="G48" s="39"/>
    </row>
    <row r="49" spans="1:9" s="38" customFormat="1" ht="26.25" customHeight="1" x14ac:dyDescent="0.2">
      <c r="A49" s="66" t="s">
        <v>54</v>
      </c>
      <c r="B49" s="66"/>
      <c r="C49" s="66"/>
      <c r="D49" s="66"/>
      <c r="E49" s="66"/>
      <c r="F49" s="66"/>
      <c r="G49" s="66"/>
      <c r="H49" s="66"/>
      <c r="I49" s="66"/>
    </row>
    <row r="50" spans="1:9" s="38" customFormat="1" ht="11.25" x14ac:dyDescent="0.2">
      <c r="A50" s="66"/>
      <c r="B50" s="66"/>
      <c r="C50" s="66"/>
      <c r="D50" s="66"/>
      <c r="E50" s="66"/>
      <c r="F50" s="66"/>
      <c r="G50" s="66"/>
      <c r="H50" s="66"/>
      <c r="I50" s="66"/>
    </row>
    <row r="51" spans="1:9" s="38" customFormat="1" ht="82.5" customHeight="1" x14ac:dyDescent="0.2">
      <c r="A51" s="67" t="s">
        <v>62</v>
      </c>
      <c r="B51" s="68"/>
      <c r="C51" s="68"/>
      <c r="D51" s="68"/>
      <c r="E51" s="68"/>
      <c r="F51" s="68"/>
      <c r="G51" s="68"/>
      <c r="H51" s="68"/>
      <c r="I51" s="68"/>
    </row>
    <row r="52" spans="1:9" s="38" customFormat="1" ht="90" customHeight="1" x14ac:dyDescent="0.2">
      <c r="A52" s="69" t="s">
        <v>63</v>
      </c>
      <c r="B52" s="69"/>
      <c r="C52" s="69"/>
      <c r="D52" s="69"/>
      <c r="E52" s="69"/>
      <c r="F52" s="69"/>
      <c r="G52" s="69"/>
      <c r="H52" s="69"/>
      <c r="I52" s="69"/>
    </row>
    <row r="53" spans="1:9" s="38" customFormat="1" ht="11.25" x14ac:dyDescent="0.2">
      <c r="E53" s="39"/>
      <c r="F53" s="39"/>
      <c r="G53" s="39"/>
    </row>
    <row r="54" spans="1:9" ht="16.5" x14ac:dyDescent="0.2">
      <c r="A54" s="40"/>
      <c r="B54" s="38"/>
      <c r="D54" s="38"/>
      <c r="E54" s="38"/>
      <c r="F54" s="38"/>
      <c r="G54" s="38"/>
      <c r="H54" s="38"/>
      <c r="I54" s="38"/>
    </row>
    <row r="55" spans="1:9" x14ac:dyDescent="0.2">
      <c r="D55" s="38"/>
      <c r="E55" s="38"/>
      <c r="F55" s="38"/>
      <c r="G55" s="38"/>
    </row>
    <row r="56" spans="1:9" x14ac:dyDescent="0.2">
      <c r="E56" s="38"/>
      <c r="F56" s="38"/>
      <c r="G56" s="38"/>
    </row>
  </sheetData>
  <sheetProtection algorithmName="SHA-512" hashValue="pMy1w8uslnGzinwQeTTWnHPqmq3G/PXWJ0/zgXSB8AhLolGfmFIORkHcyGpI2y0CKJ8qLyET3QssyMA1kkVc7g==" saltValue="HRWXp4J5xC+6itNsYdwB5Q==" spinCount="100000" sheet="1" objects="1" scenarios="1"/>
  <mergeCells count="6">
    <mergeCell ref="A52:I52"/>
    <mergeCell ref="B2:E7"/>
    <mergeCell ref="A46:I46"/>
    <mergeCell ref="A49:I49"/>
    <mergeCell ref="A50:I50"/>
    <mergeCell ref="A51:I51"/>
  </mergeCells>
  <pageMargins left="0.25" right="0.25" top="0.25" bottom="0.25" header="0.5" footer="0.5"/>
  <pageSetup scale="91" fitToHeight="0" orientation="portrait" horizontalDpi="4294967292"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661F8-9E77-4BA2-AEDF-5D70D29B28B2}">
  <sheetPr>
    <pageSetUpPr fitToPage="1"/>
  </sheetPr>
  <dimension ref="A1:P56"/>
  <sheetViews>
    <sheetView showGridLines="0" zoomScaleNormal="100" workbookViewId="0">
      <selection activeCell="B10" sqref="B10"/>
    </sheetView>
  </sheetViews>
  <sheetFormatPr defaultColWidth="9.140625" defaultRowHeight="12.75" x14ac:dyDescent="0.2"/>
  <cols>
    <col min="1" max="1" width="25.7109375" style="41" customWidth="1"/>
    <col min="2" max="2" width="14.140625" style="41" bestFit="1" customWidth="1"/>
    <col min="3" max="3" width="10.5703125" style="41" customWidth="1"/>
    <col min="4" max="4" width="21.42578125" style="41" customWidth="1"/>
    <col min="5" max="5" width="8" style="41" customWidth="1"/>
    <col min="6" max="6" width="9.28515625" style="41" customWidth="1"/>
    <col min="7" max="7" width="11.140625" style="41" customWidth="1"/>
    <col min="8" max="9" width="8.7109375" style="41" customWidth="1"/>
    <col min="10" max="12" width="9.140625" style="41"/>
    <col min="13" max="13" width="9.140625" style="41" customWidth="1"/>
    <col min="14" max="16384" width="9.140625" style="41"/>
  </cols>
  <sheetData>
    <row r="1" spans="1:13" s="2" customFormat="1" ht="12" x14ac:dyDescent="0.2">
      <c r="A1" s="1"/>
    </row>
    <row r="2" spans="1:13" s="5" customFormat="1" ht="12" customHeight="1" x14ac:dyDescent="0.2">
      <c r="A2" s="3"/>
      <c r="B2" s="63" t="s">
        <v>49</v>
      </c>
      <c r="C2" s="64"/>
      <c r="D2" s="64"/>
      <c r="E2" s="64"/>
      <c r="F2" s="4"/>
    </row>
    <row r="3" spans="1:13" s="5" customFormat="1" ht="12" customHeight="1" x14ac:dyDescent="0.2">
      <c r="A3" s="3"/>
      <c r="B3" s="63"/>
      <c r="C3" s="64"/>
      <c r="D3" s="64"/>
      <c r="E3" s="64"/>
      <c r="F3" s="4"/>
    </row>
    <row r="4" spans="1:13" s="5" customFormat="1" ht="12" customHeight="1" x14ac:dyDescent="0.2">
      <c r="A4" s="3"/>
      <c r="B4" s="63"/>
      <c r="C4" s="64"/>
      <c r="D4" s="64"/>
      <c r="E4" s="64"/>
      <c r="F4" s="4"/>
    </row>
    <row r="5" spans="1:13" s="5" customFormat="1" ht="12" customHeight="1" x14ac:dyDescent="0.2">
      <c r="A5" s="3"/>
      <c r="B5" s="63"/>
      <c r="C5" s="64"/>
      <c r="D5" s="64"/>
      <c r="E5" s="64"/>
      <c r="F5" s="4"/>
    </row>
    <row r="6" spans="1:13" s="5" customFormat="1" ht="12" customHeight="1" x14ac:dyDescent="0.2">
      <c r="A6" s="3"/>
      <c r="B6" s="63"/>
      <c r="C6" s="64"/>
      <c r="D6" s="64"/>
      <c r="E6" s="64"/>
      <c r="F6" s="4"/>
    </row>
    <row r="7" spans="1:13" s="5" customFormat="1" ht="12" customHeight="1" x14ac:dyDescent="0.2">
      <c r="A7" s="3"/>
      <c r="B7" s="63"/>
      <c r="C7" s="64"/>
      <c r="D7" s="64"/>
      <c r="E7" s="64"/>
      <c r="F7" s="4"/>
    </row>
    <row r="8" spans="1:13" s="5" customFormat="1" ht="12" customHeight="1" x14ac:dyDescent="0.2">
      <c r="A8" s="3"/>
      <c r="C8" s="4"/>
      <c r="D8" s="4"/>
      <c r="E8" s="4"/>
      <c r="F8" s="4"/>
    </row>
    <row r="9" spans="1:13" s="5" customFormat="1" ht="12" customHeight="1" x14ac:dyDescent="0.2">
      <c r="C9" s="4"/>
      <c r="D9" s="4"/>
      <c r="E9" s="4"/>
      <c r="F9" s="4"/>
    </row>
    <row r="10" spans="1:13" s="2" customFormat="1" ht="17.25" customHeight="1" x14ac:dyDescent="0.2">
      <c r="A10" s="6" t="s">
        <v>0</v>
      </c>
      <c r="B10" s="43">
        <v>46053</v>
      </c>
      <c r="C10" s="56"/>
      <c r="D10" s="4"/>
      <c r="E10" s="4"/>
      <c r="F10" s="4"/>
    </row>
    <row r="11" spans="1:13" s="5" customFormat="1" ht="12" x14ac:dyDescent="0.2"/>
    <row r="12" spans="1:13" s="2" customFormat="1" ht="17.25" customHeight="1" x14ac:dyDescent="0.2">
      <c r="A12" s="7" t="s">
        <v>1</v>
      </c>
      <c r="B12" s="8"/>
      <c r="C12" s="8"/>
      <c r="D12" s="8"/>
    </row>
    <row r="13" spans="1:13" s="2" customFormat="1" ht="17.25" customHeight="1" thickBot="1" x14ac:dyDescent="0.25">
      <c r="A13" s="9" t="s">
        <v>51</v>
      </c>
      <c r="B13" s="10"/>
      <c r="C13" s="10"/>
      <c r="D13" s="62">
        <v>2209605800.5100002</v>
      </c>
      <c r="E13" s="26"/>
      <c r="M13" s="42"/>
    </row>
    <row r="14" spans="1:13" s="5" customFormat="1" ht="12" x14ac:dyDescent="0.2"/>
    <row r="15" spans="1:13" s="2" customFormat="1" ht="16.5" customHeight="1" x14ac:dyDescent="0.2">
      <c r="A15" s="7" t="s">
        <v>2</v>
      </c>
      <c r="B15" s="8"/>
      <c r="C15" s="8"/>
      <c r="D15" s="8"/>
      <c r="E15" s="8"/>
      <c r="F15" s="8"/>
      <c r="G15" s="8"/>
    </row>
    <row r="16" spans="1:13" s="11" customFormat="1" ht="17.25" customHeight="1" x14ac:dyDescent="0.2">
      <c r="A16" s="11" t="s">
        <v>50</v>
      </c>
      <c r="G16" s="44">
        <v>3.3794158912146703E-2</v>
      </c>
      <c r="H16" s="52"/>
    </row>
    <row r="17" spans="1:16" s="11" customFormat="1" ht="17.25" customHeight="1" x14ac:dyDescent="0.2">
      <c r="A17" s="12" t="s">
        <v>52</v>
      </c>
      <c r="B17" s="12"/>
      <c r="C17" s="13"/>
      <c r="D17" s="13"/>
      <c r="E17" s="13"/>
      <c r="F17" s="13"/>
      <c r="G17" s="14">
        <v>3.1844205151412099E-2</v>
      </c>
      <c r="H17" s="52"/>
    </row>
    <row r="18" spans="1:16" s="11" customFormat="1" ht="17.25" customHeight="1" x14ac:dyDescent="0.2">
      <c r="A18" s="15" t="s">
        <v>18</v>
      </c>
      <c r="B18" s="15"/>
      <c r="C18" s="15"/>
      <c r="D18" s="15"/>
      <c r="E18" s="15"/>
      <c r="F18" s="15"/>
      <c r="G18" s="45">
        <v>2.9586779999999999</v>
      </c>
      <c r="H18" s="52"/>
    </row>
    <row r="19" spans="1:16" s="11" customFormat="1" ht="17.25" customHeight="1" x14ac:dyDescent="0.2">
      <c r="A19" s="15" t="s">
        <v>15</v>
      </c>
      <c r="B19" s="15"/>
      <c r="C19" s="15"/>
      <c r="D19" s="15"/>
      <c r="E19" s="15"/>
      <c r="F19" s="15"/>
      <c r="G19" s="16">
        <v>8</v>
      </c>
      <c r="H19" s="52"/>
    </row>
    <row r="20" spans="1:16" s="11" customFormat="1" ht="17.25" customHeight="1" x14ac:dyDescent="0.2">
      <c r="A20" s="15" t="s">
        <v>3</v>
      </c>
      <c r="B20" s="15"/>
      <c r="C20" s="15"/>
      <c r="D20" s="15"/>
      <c r="E20" s="15"/>
      <c r="F20" s="15"/>
      <c r="G20" s="47">
        <v>2756</v>
      </c>
      <c r="H20" s="52"/>
    </row>
    <row r="21" spans="1:16" s="11" customFormat="1" ht="17.25" customHeight="1" x14ac:dyDescent="0.2">
      <c r="A21" s="15" t="s">
        <v>4</v>
      </c>
      <c r="B21" s="15"/>
      <c r="C21" s="15"/>
      <c r="D21" s="15"/>
      <c r="E21" s="15"/>
      <c r="F21" s="15"/>
      <c r="G21" s="46">
        <v>0.97872700000000001</v>
      </c>
      <c r="H21" s="52"/>
    </row>
    <row r="22" spans="1:16" s="11" customFormat="1" ht="17.25" customHeight="1" thickBot="1" x14ac:dyDescent="0.25">
      <c r="A22" s="17" t="s">
        <v>14</v>
      </c>
      <c r="B22" s="17"/>
      <c r="C22" s="17"/>
      <c r="D22" s="17"/>
      <c r="E22" s="17"/>
      <c r="F22" s="17"/>
      <c r="G22" s="18">
        <v>0.55494399999999999</v>
      </c>
      <c r="H22" s="52"/>
    </row>
    <row r="23" spans="1:16" s="5" customFormat="1" ht="12" x14ac:dyDescent="0.2"/>
    <row r="24" spans="1:16" s="2" customFormat="1" ht="17.25" customHeight="1" x14ac:dyDescent="0.2">
      <c r="A24" s="7" t="s">
        <v>30</v>
      </c>
      <c r="B24" s="7"/>
      <c r="C24" s="7"/>
      <c r="D24" s="6"/>
      <c r="E24" s="7" t="s">
        <v>21</v>
      </c>
      <c r="F24" s="8"/>
      <c r="G24" s="8"/>
      <c r="H24" s="8"/>
    </row>
    <row r="25" spans="1:16" s="19" customFormat="1" ht="17.25" customHeight="1" x14ac:dyDescent="0.2">
      <c r="C25" s="20" t="s">
        <v>9</v>
      </c>
      <c r="E25" s="22" t="s">
        <v>5</v>
      </c>
      <c r="F25" s="2"/>
      <c r="G25" s="2"/>
      <c r="H25" s="23" t="s">
        <v>9</v>
      </c>
      <c r="I25" s="20" t="s">
        <v>6</v>
      </c>
    </row>
    <row r="26" spans="1:16" s="2" customFormat="1" ht="17.25" customHeight="1" x14ac:dyDescent="0.2">
      <c r="A26" s="24" t="s">
        <v>22</v>
      </c>
      <c r="B26" s="24"/>
      <c r="C26" s="25">
        <v>0.65230281199948414</v>
      </c>
      <c r="D26" s="26"/>
      <c r="E26" s="24" t="s">
        <v>19</v>
      </c>
      <c r="F26" s="24"/>
      <c r="G26" s="24"/>
      <c r="H26" s="25">
        <v>0.15658951940664678</v>
      </c>
      <c r="I26" s="27" t="s">
        <v>16</v>
      </c>
      <c r="J26" s="26"/>
      <c r="K26" s="26"/>
      <c r="M26" s="28"/>
      <c r="N26" s="28"/>
      <c r="O26" s="48"/>
      <c r="P26" s="49"/>
    </row>
    <row r="27" spans="1:16" s="2" customFormat="1" ht="17.25" customHeight="1" x14ac:dyDescent="0.2">
      <c r="A27" s="28" t="s">
        <v>36</v>
      </c>
      <c r="B27" s="28"/>
      <c r="C27" s="29">
        <v>6.4538964658426234E-2</v>
      </c>
      <c r="D27" s="26"/>
      <c r="E27" s="30" t="s">
        <v>56</v>
      </c>
      <c r="F27" s="30"/>
      <c r="G27" s="30"/>
      <c r="H27" s="29">
        <v>0.15291785777898115</v>
      </c>
      <c r="I27" s="31" t="s">
        <v>16</v>
      </c>
      <c r="J27" s="26"/>
      <c r="K27" s="30"/>
      <c r="L27" s="28"/>
      <c r="M27" s="28"/>
      <c r="N27" s="28"/>
      <c r="O27" s="48"/>
      <c r="P27" s="49"/>
    </row>
    <row r="28" spans="1:16" s="2" customFormat="1" ht="17.25" customHeight="1" x14ac:dyDescent="0.2">
      <c r="A28" s="24" t="s">
        <v>37</v>
      </c>
      <c r="B28" s="24"/>
      <c r="C28" s="25">
        <v>6.4108493023464969E-2</v>
      </c>
      <c r="D28" s="26"/>
      <c r="E28" s="24" t="s">
        <v>26</v>
      </c>
      <c r="F28" s="24"/>
      <c r="G28" s="24"/>
      <c r="H28" s="25">
        <v>0.14309525005637722</v>
      </c>
      <c r="I28" s="27" t="s">
        <v>25</v>
      </c>
      <c r="J28" s="26"/>
      <c r="K28" s="26"/>
      <c r="L28" s="28"/>
      <c r="M28" s="28"/>
      <c r="N28" s="28"/>
      <c r="O28" s="48"/>
      <c r="P28" s="49"/>
    </row>
    <row r="29" spans="1:16" s="2" customFormat="1" ht="17.25" customHeight="1" x14ac:dyDescent="0.2">
      <c r="A29" s="30" t="s">
        <v>35</v>
      </c>
      <c r="B29" s="30"/>
      <c r="C29" s="29">
        <v>6.3061528526644942E-2</v>
      </c>
      <c r="D29" s="26"/>
      <c r="E29" s="28" t="s">
        <v>24</v>
      </c>
      <c r="F29" s="28"/>
      <c r="G29" s="28"/>
      <c r="H29" s="29">
        <v>0.1427603043525647</v>
      </c>
      <c r="I29" s="31" t="s">
        <v>16</v>
      </c>
      <c r="J29" s="26"/>
      <c r="K29" s="26"/>
      <c r="L29" s="28"/>
      <c r="M29" s="28"/>
      <c r="N29" s="28"/>
      <c r="O29" s="48"/>
      <c r="P29" s="49"/>
    </row>
    <row r="30" spans="1:16" s="5" customFormat="1" ht="17.25" customHeight="1" x14ac:dyDescent="0.2">
      <c r="A30" s="24" t="s">
        <v>29</v>
      </c>
      <c r="B30" s="24"/>
      <c r="C30" s="25">
        <v>6.2960262502949726E-2</v>
      </c>
      <c r="D30" s="31"/>
      <c r="E30" s="24" t="s">
        <v>33</v>
      </c>
      <c r="F30" s="24"/>
      <c r="G30" s="24"/>
      <c r="H30" s="25">
        <v>0.14268280109385653</v>
      </c>
      <c r="I30" s="27" t="s">
        <v>23</v>
      </c>
      <c r="J30" s="51"/>
      <c r="K30" s="51"/>
      <c r="M30" s="28"/>
      <c r="N30" s="28"/>
      <c r="O30" s="48"/>
      <c r="P30" s="49"/>
    </row>
    <row r="31" spans="1:16" s="5" customFormat="1" ht="17.25" customHeight="1" x14ac:dyDescent="0.2">
      <c r="A31" s="28" t="s">
        <v>58</v>
      </c>
      <c r="B31" s="28"/>
      <c r="C31" s="48">
        <v>5.8700150539338636E-2</v>
      </c>
      <c r="D31" s="31"/>
      <c r="E31" s="30" t="s">
        <v>47</v>
      </c>
      <c r="F31" s="30"/>
      <c r="G31" s="30"/>
      <c r="H31" s="29">
        <v>0.12675634187118545</v>
      </c>
      <c r="I31" s="31" t="s">
        <v>25</v>
      </c>
      <c r="J31" s="51"/>
      <c r="K31" s="51"/>
      <c r="M31" s="28"/>
      <c r="N31" s="28"/>
      <c r="O31" s="48"/>
      <c r="P31" s="49"/>
    </row>
    <row r="32" spans="1:16" s="5" customFormat="1" ht="17.25" customHeight="1" x14ac:dyDescent="0.2">
      <c r="A32" s="24" t="s">
        <v>38</v>
      </c>
      <c r="B32" s="24"/>
      <c r="C32" s="25">
        <v>0</v>
      </c>
      <c r="D32" s="31"/>
      <c r="E32" s="24" t="s">
        <v>46</v>
      </c>
      <c r="F32" s="24"/>
      <c r="G32" s="24"/>
      <c r="H32" s="25">
        <v>5.0438240764156435E-2</v>
      </c>
      <c r="I32" s="27" t="s">
        <v>16</v>
      </c>
      <c r="J32" s="51"/>
      <c r="K32" s="51"/>
      <c r="L32" s="28"/>
      <c r="M32" s="28"/>
      <c r="N32" s="48"/>
      <c r="O32" s="49"/>
    </row>
    <row r="33" spans="1:15" s="5" customFormat="1" ht="17.25" customHeight="1" x14ac:dyDescent="0.2">
      <c r="A33" s="28" t="s">
        <v>28</v>
      </c>
      <c r="B33" s="28"/>
      <c r="C33" s="48">
        <v>3.4327000000000003E-2</v>
      </c>
      <c r="D33" s="31"/>
      <c r="E33" s="28" t="s">
        <v>61</v>
      </c>
      <c r="F33" s="28"/>
      <c r="G33" s="48"/>
      <c r="H33" s="29">
        <v>5.0431895926540252E-2</v>
      </c>
      <c r="I33" s="31" t="s">
        <v>25</v>
      </c>
      <c r="J33" s="51"/>
      <c r="K33" s="51"/>
      <c r="L33" s="28"/>
      <c r="M33" s="28"/>
      <c r="N33" s="48"/>
      <c r="O33" s="49"/>
    </row>
    <row r="34" spans="1:15" s="2" customFormat="1" ht="17.25" customHeight="1" x14ac:dyDescent="0.2">
      <c r="A34" s="5"/>
      <c r="B34" s="5"/>
      <c r="D34" s="30"/>
      <c r="E34" s="28"/>
      <c r="F34" s="48"/>
      <c r="G34" s="49"/>
      <c r="H34" s="5"/>
      <c r="I34" s="5"/>
      <c r="J34" s="26"/>
      <c r="K34" s="26"/>
    </row>
    <row r="35" spans="1:15" s="19" customFormat="1" ht="17.25" customHeight="1" x14ac:dyDescent="0.2">
      <c r="A35" s="7" t="s">
        <v>32</v>
      </c>
      <c r="B35" s="8"/>
      <c r="C35" s="8"/>
      <c r="D35" s="28"/>
      <c r="E35" s="7" t="s">
        <v>40</v>
      </c>
      <c r="F35" s="8"/>
      <c r="G35" s="8"/>
      <c r="H35" s="8"/>
      <c r="I35" s="8"/>
    </row>
    <row r="36" spans="1:15" s="2" customFormat="1" ht="17.25" customHeight="1" x14ac:dyDescent="0.2">
      <c r="A36" s="19"/>
      <c r="B36" s="19"/>
      <c r="C36" s="23" t="s">
        <v>9</v>
      </c>
      <c r="D36" s="51"/>
      <c r="E36" s="21"/>
      <c r="F36" s="21"/>
      <c r="G36" s="21"/>
      <c r="H36" s="21"/>
      <c r="I36" s="53" t="s">
        <v>9</v>
      </c>
    </row>
    <row r="37" spans="1:15" s="2" customFormat="1" ht="17.25" customHeight="1" x14ac:dyDescent="0.2">
      <c r="A37" s="13" t="s">
        <v>10</v>
      </c>
      <c r="B37" s="32"/>
      <c r="C37" s="25">
        <v>0.19288013165691806</v>
      </c>
      <c r="D37" s="26"/>
      <c r="E37" s="13" t="s">
        <v>41</v>
      </c>
      <c r="F37" s="32"/>
      <c r="G37" s="32"/>
      <c r="H37" s="32"/>
      <c r="I37" s="59">
        <v>0.26697736286916818</v>
      </c>
      <c r="J37" s="26"/>
    </row>
    <row r="38" spans="1:15" s="2" customFormat="1" ht="17.25" customHeight="1" x14ac:dyDescent="0.2">
      <c r="A38" s="11" t="s">
        <v>11</v>
      </c>
      <c r="C38" s="29">
        <v>8.5184588246079329E-2</v>
      </c>
      <c r="D38" s="21"/>
      <c r="E38" s="11" t="s">
        <v>42</v>
      </c>
      <c r="I38" s="58">
        <v>0.4533652462658635</v>
      </c>
      <c r="J38" s="26"/>
    </row>
    <row r="39" spans="1:15" s="2" customFormat="1" ht="17.25" customHeight="1" x14ac:dyDescent="0.2">
      <c r="A39" s="13" t="s">
        <v>34</v>
      </c>
      <c r="B39" s="32"/>
      <c r="C39" s="25">
        <v>0.33552042283564915</v>
      </c>
      <c r="D39" s="26"/>
      <c r="E39" s="13" t="s">
        <v>20</v>
      </c>
      <c r="F39" s="32"/>
      <c r="G39" s="32"/>
      <c r="H39" s="32"/>
      <c r="I39" s="59">
        <v>0.14647822123319498</v>
      </c>
      <c r="J39" s="26"/>
    </row>
    <row r="40" spans="1:15" s="2" customFormat="1" ht="17.25" customHeight="1" x14ac:dyDescent="0.2">
      <c r="A40" s="11" t="s">
        <v>12</v>
      </c>
      <c r="C40" s="29">
        <v>0.19829510472102962</v>
      </c>
      <c r="D40" s="26"/>
      <c r="E40" s="11" t="s">
        <v>43</v>
      </c>
      <c r="I40" s="58">
        <v>0.13151831422759966</v>
      </c>
      <c r="J40" s="26"/>
    </row>
    <row r="41" spans="1:15" s="2" customFormat="1" ht="17.25" customHeight="1" x14ac:dyDescent="0.2">
      <c r="A41" s="13" t="s">
        <v>13</v>
      </c>
      <c r="B41" s="32"/>
      <c r="C41" s="25">
        <v>0.1444691703792573</v>
      </c>
      <c r="D41" s="26"/>
      <c r="E41" s="13" t="s">
        <v>44</v>
      </c>
      <c r="F41" s="32"/>
      <c r="G41" s="32"/>
      <c r="H41" s="32"/>
      <c r="I41" s="59">
        <v>1.5220236775988893E-3</v>
      </c>
      <c r="J41" s="26"/>
    </row>
    <row r="42" spans="1:15" s="2" customFormat="1" ht="17.25" customHeight="1" x14ac:dyDescent="0.2">
      <c r="A42" s="11" t="s">
        <v>7</v>
      </c>
      <c r="C42" s="29">
        <v>0</v>
      </c>
      <c r="D42" s="26"/>
      <c r="E42" s="11" t="s">
        <v>45</v>
      </c>
      <c r="I42" s="58">
        <v>1.3883172660701383E-4</v>
      </c>
      <c r="J42" s="26"/>
    </row>
    <row r="43" spans="1:15" s="2" customFormat="1" ht="17.25" customHeight="1" thickBot="1" x14ac:dyDescent="0.25">
      <c r="A43" s="13" t="s">
        <v>39</v>
      </c>
      <c r="B43" s="32"/>
      <c r="C43" s="25">
        <v>1.2163366228680147E-3</v>
      </c>
      <c r="D43" s="26"/>
      <c r="E43" s="54" t="s">
        <v>8</v>
      </c>
      <c r="F43" s="54"/>
      <c r="G43" s="54"/>
      <c r="H43" s="54"/>
      <c r="I43" s="55">
        <v>0</v>
      </c>
      <c r="J43" s="26"/>
    </row>
    <row r="44" spans="1:15" s="5" customFormat="1" ht="17.25" customHeight="1" thickBot="1" x14ac:dyDescent="0.25">
      <c r="A44" s="9" t="s">
        <v>8</v>
      </c>
      <c r="B44" s="33"/>
      <c r="C44" s="34">
        <v>4.2434245538214607E-2</v>
      </c>
      <c r="D44" s="26"/>
      <c r="E44" s="2"/>
      <c r="F44" s="2"/>
      <c r="G44" s="2"/>
      <c r="H44" s="2"/>
      <c r="J44" s="51"/>
    </row>
    <row r="45" spans="1:15" s="36" customFormat="1" ht="16.5" customHeight="1" x14ac:dyDescent="0.2">
      <c r="A45" s="35"/>
      <c r="B45" s="35"/>
      <c r="C45" s="35"/>
      <c r="D45" s="57"/>
      <c r="E45" s="2"/>
      <c r="F45" s="2"/>
      <c r="G45" s="2"/>
      <c r="H45" s="50"/>
      <c r="I45" s="50"/>
    </row>
    <row r="46" spans="1:15" s="38" customFormat="1" ht="101.25" customHeight="1" x14ac:dyDescent="0.2">
      <c r="A46" s="65" t="s">
        <v>53</v>
      </c>
      <c r="B46" s="65"/>
      <c r="C46" s="65"/>
      <c r="D46" s="65"/>
      <c r="E46" s="65"/>
      <c r="F46" s="65"/>
      <c r="G46" s="65"/>
      <c r="H46" s="65"/>
      <c r="I46" s="65"/>
    </row>
    <row r="47" spans="1:15" s="38" customFormat="1" ht="13.5" customHeight="1" x14ac:dyDescent="0.2">
      <c r="A47" s="38" t="s">
        <v>60</v>
      </c>
      <c r="B47" s="37"/>
      <c r="D47" s="39"/>
      <c r="E47" s="39"/>
      <c r="F47" s="39"/>
      <c r="G47" s="39"/>
    </row>
    <row r="48" spans="1:15" s="38" customFormat="1" ht="13.5" customHeight="1" x14ac:dyDescent="0.2">
      <c r="A48" s="38" t="s">
        <v>31</v>
      </c>
      <c r="E48" s="39"/>
      <c r="F48" s="39"/>
      <c r="G48" s="39"/>
    </row>
    <row r="49" spans="1:9" s="38" customFormat="1" ht="26.25" customHeight="1" x14ac:dyDescent="0.2">
      <c r="A49" s="66" t="s">
        <v>54</v>
      </c>
      <c r="B49" s="66"/>
      <c r="C49" s="66"/>
      <c r="D49" s="66"/>
      <c r="E49" s="66"/>
      <c r="F49" s="66"/>
      <c r="G49" s="66"/>
      <c r="H49" s="66"/>
      <c r="I49" s="66"/>
    </row>
    <row r="50" spans="1:9" s="38" customFormat="1" ht="11.25" x14ac:dyDescent="0.2">
      <c r="A50" s="66"/>
      <c r="B50" s="66"/>
      <c r="C50" s="66"/>
      <c r="D50" s="66"/>
      <c r="E50" s="66"/>
      <c r="F50" s="66"/>
      <c r="G50" s="66"/>
      <c r="H50" s="66"/>
      <c r="I50" s="66"/>
    </row>
    <row r="51" spans="1:9" s="38" customFormat="1" ht="82.5" customHeight="1" x14ac:dyDescent="0.2">
      <c r="A51" s="67" t="s">
        <v>62</v>
      </c>
      <c r="B51" s="68"/>
      <c r="C51" s="68"/>
      <c r="D51" s="68"/>
      <c r="E51" s="68"/>
      <c r="F51" s="68"/>
      <c r="G51" s="68"/>
      <c r="H51" s="68"/>
      <c r="I51" s="68"/>
    </row>
    <row r="52" spans="1:9" s="38" customFormat="1" ht="90" customHeight="1" x14ac:dyDescent="0.2">
      <c r="A52" s="69" t="s">
        <v>63</v>
      </c>
      <c r="B52" s="69"/>
      <c r="C52" s="69"/>
      <c r="D52" s="69"/>
      <c r="E52" s="69"/>
      <c r="F52" s="69"/>
      <c r="G52" s="69"/>
      <c r="H52" s="69"/>
      <c r="I52" s="69"/>
    </row>
    <row r="53" spans="1:9" s="38" customFormat="1" ht="11.25" x14ac:dyDescent="0.2">
      <c r="E53" s="39"/>
      <c r="F53" s="39"/>
      <c r="G53" s="39"/>
    </row>
    <row r="54" spans="1:9" ht="16.5" x14ac:dyDescent="0.2">
      <c r="A54" s="40"/>
      <c r="B54" s="38"/>
      <c r="D54" s="38"/>
      <c r="E54" s="38"/>
      <c r="F54" s="38"/>
      <c r="G54" s="38"/>
      <c r="H54" s="38"/>
      <c r="I54" s="38"/>
    </row>
    <row r="55" spans="1:9" x14ac:dyDescent="0.2">
      <c r="D55" s="38"/>
      <c r="E55" s="38"/>
      <c r="F55" s="38"/>
      <c r="G55" s="38"/>
    </row>
    <row r="56" spans="1:9" x14ac:dyDescent="0.2">
      <c r="E56" s="38"/>
      <c r="F56" s="38"/>
      <c r="G56" s="38"/>
    </row>
  </sheetData>
  <sheetProtection algorithmName="SHA-512" hashValue="xdgZaEfwz5S0XFJ7XVgS0FUSyAWgBL1RzFCavLV5Dwt1XETtfYqJXLy3QbUpyiKjQvtPZHL+n2X+w1/aUiV1ng==" saltValue="MVbTM8nTlbIItPRdy0twMw==" spinCount="100000" sheet="1" objects="1" scenarios="1"/>
  <mergeCells count="6">
    <mergeCell ref="A52:I52"/>
    <mergeCell ref="B2:E7"/>
    <mergeCell ref="A46:I46"/>
    <mergeCell ref="A49:I49"/>
    <mergeCell ref="A50:I50"/>
    <mergeCell ref="A51:I51"/>
  </mergeCells>
  <pageMargins left="0.25" right="0.25" top="0.25" bottom="0.25" header="0.5" footer="0.5"/>
  <pageSetup scale="91" fitToHeight="0" orientation="portrait" horizontalDpi="4294967292"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6489E-09F0-4C9B-B515-82B792CC0E9D}">
  <sheetPr>
    <pageSetUpPr fitToPage="1"/>
  </sheetPr>
  <dimension ref="A1:P56"/>
  <sheetViews>
    <sheetView showGridLines="0" zoomScaleNormal="100" workbookViewId="0">
      <selection activeCell="G22" sqref="G22"/>
    </sheetView>
  </sheetViews>
  <sheetFormatPr defaultColWidth="9.140625" defaultRowHeight="12.75" x14ac:dyDescent="0.2"/>
  <cols>
    <col min="1" max="1" width="25.7109375" style="41" customWidth="1"/>
    <col min="2" max="2" width="14.140625" style="41" bestFit="1" customWidth="1"/>
    <col min="3" max="3" width="10.5703125" style="41" customWidth="1"/>
    <col min="4" max="4" width="21.42578125" style="41" customWidth="1"/>
    <col min="5" max="5" width="8" style="41" customWidth="1"/>
    <col min="6" max="6" width="9.28515625" style="41" customWidth="1"/>
    <col min="7" max="7" width="11.140625" style="41" customWidth="1"/>
    <col min="8" max="9" width="8.7109375" style="41" customWidth="1"/>
    <col min="10" max="12" width="9.140625" style="41"/>
    <col min="13" max="13" width="9.140625" style="41" customWidth="1"/>
    <col min="14" max="16384" width="9.140625" style="41"/>
  </cols>
  <sheetData>
    <row r="1" spans="1:13" s="2" customFormat="1" ht="12" x14ac:dyDescent="0.2">
      <c r="A1" s="1"/>
    </row>
    <row r="2" spans="1:13" s="5" customFormat="1" ht="12" customHeight="1" x14ac:dyDescent="0.2">
      <c r="A2" s="3"/>
      <c r="B2" s="63" t="s">
        <v>49</v>
      </c>
      <c r="C2" s="64"/>
      <c r="D2" s="64"/>
      <c r="E2" s="64"/>
      <c r="F2" s="4"/>
    </row>
    <row r="3" spans="1:13" s="5" customFormat="1" ht="12" customHeight="1" x14ac:dyDescent="0.2">
      <c r="A3" s="3"/>
      <c r="B3" s="63"/>
      <c r="C3" s="64"/>
      <c r="D3" s="64"/>
      <c r="E3" s="64"/>
      <c r="F3" s="4"/>
    </row>
    <row r="4" spans="1:13" s="5" customFormat="1" ht="12" customHeight="1" x14ac:dyDescent="0.2">
      <c r="A4" s="3"/>
      <c r="B4" s="63"/>
      <c r="C4" s="64"/>
      <c r="D4" s="64"/>
      <c r="E4" s="64"/>
      <c r="F4" s="4"/>
    </row>
    <row r="5" spans="1:13" s="5" customFormat="1" ht="12" customHeight="1" x14ac:dyDescent="0.2">
      <c r="A5" s="3"/>
      <c r="B5" s="63"/>
      <c r="C5" s="64"/>
      <c r="D5" s="64"/>
      <c r="E5" s="64"/>
      <c r="F5" s="4"/>
    </row>
    <row r="6" spans="1:13" s="5" customFormat="1" ht="12" customHeight="1" x14ac:dyDescent="0.2">
      <c r="A6" s="3"/>
      <c r="B6" s="63"/>
      <c r="C6" s="64"/>
      <c r="D6" s="64"/>
      <c r="E6" s="64"/>
      <c r="F6" s="4"/>
    </row>
    <row r="7" spans="1:13" s="5" customFormat="1" ht="12" customHeight="1" x14ac:dyDescent="0.2">
      <c r="A7" s="3"/>
      <c r="B7" s="63"/>
      <c r="C7" s="64"/>
      <c r="D7" s="64"/>
      <c r="E7" s="64"/>
      <c r="F7" s="4"/>
    </row>
    <row r="8" spans="1:13" s="5" customFormat="1" ht="12" customHeight="1" x14ac:dyDescent="0.2">
      <c r="A8" s="3"/>
      <c r="C8" s="4"/>
      <c r="D8" s="4"/>
      <c r="E8" s="4"/>
      <c r="F8" s="4"/>
    </row>
    <row r="9" spans="1:13" s="5" customFormat="1" ht="12" customHeight="1" x14ac:dyDescent="0.2">
      <c r="C9" s="4"/>
      <c r="D9" s="4"/>
      <c r="E9" s="4"/>
      <c r="F9" s="4"/>
    </row>
    <row r="10" spans="1:13" s="2" customFormat="1" ht="17.25" customHeight="1" x14ac:dyDescent="0.2">
      <c r="A10" s="6" t="s">
        <v>0</v>
      </c>
      <c r="B10" s="43">
        <v>46022</v>
      </c>
      <c r="C10" s="56"/>
      <c r="D10" s="4"/>
      <c r="E10" s="4"/>
      <c r="F10" s="4"/>
    </row>
    <row r="11" spans="1:13" s="5" customFormat="1" ht="12" x14ac:dyDescent="0.2"/>
    <row r="12" spans="1:13" s="2" customFormat="1" ht="17.25" customHeight="1" x14ac:dyDescent="0.2">
      <c r="A12" s="7" t="s">
        <v>1</v>
      </c>
      <c r="B12" s="8"/>
      <c r="C12" s="8"/>
      <c r="D12" s="8"/>
    </row>
    <row r="13" spans="1:13" s="2" customFormat="1" ht="17.25" customHeight="1" thickBot="1" x14ac:dyDescent="0.25">
      <c r="A13" s="9" t="s">
        <v>51</v>
      </c>
      <c r="B13" s="10"/>
      <c r="C13" s="10"/>
      <c r="D13" s="62">
        <v>2229870155.23</v>
      </c>
      <c r="E13" s="26"/>
      <c r="M13" s="42"/>
    </row>
    <row r="14" spans="1:13" s="5" customFormat="1" ht="12" x14ac:dyDescent="0.2"/>
    <row r="15" spans="1:13" s="2" customFormat="1" ht="16.5" customHeight="1" x14ac:dyDescent="0.2">
      <c r="A15" s="7" t="s">
        <v>2</v>
      </c>
      <c r="B15" s="8"/>
      <c r="C15" s="8"/>
      <c r="D15" s="8"/>
      <c r="E15" s="8"/>
      <c r="F15" s="8"/>
      <c r="G15" s="8"/>
    </row>
    <row r="16" spans="1:13" s="11" customFormat="1" ht="17.25" customHeight="1" x14ac:dyDescent="0.2">
      <c r="A16" s="11" t="s">
        <v>50</v>
      </c>
      <c r="G16" s="44">
        <v>3.3407645638485001E-2</v>
      </c>
      <c r="H16" s="52"/>
    </row>
    <row r="17" spans="1:16" s="11" customFormat="1" ht="17.25" customHeight="1" x14ac:dyDescent="0.2">
      <c r="A17" s="12" t="s">
        <v>52</v>
      </c>
      <c r="B17" s="12"/>
      <c r="C17" s="13"/>
      <c r="D17" s="13"/>
      <c r="E17" s="13"/>
      <c r="F17" s="13"/>
      <c r="G17" s="14">
        <v>3.1453788637477997E-2</v>
      </c>
      <c r="H17" s="52"/>
    </row>
    <row r="18" spans="1:16" s="11" customFormat="1" ht="17.25" customHeight="1" x14ac:dyDescent="0.2">
      <c r="A18" s="15" t="s">
        <v>18</v>
      </c>
      <c r="B18" s="15"/>
      <c r="C18" s="15"/>
      <c r="D18" s="15"/>
      <c r="E18" s="15"/>
      <c r="F18" s="15"/>
      <c r="G18" s="45">
        <v>2.995101</v>
      </c>
      <c r="H18" s="52"/>
    </row>
    <row r="19" spans="1:16" s="11" customFormat="1" ht="17.25" customHeight="1" x14ac:dyDescent="0.2">
      <c r="A19" s="15" t="s">
        <v>15</v>
      </c>
      <c r="B19" s="15"/>
      <c r="C19" s="15"/>
      <c r="D19" s="15"/>
      <c r="E19" s="15"/>
      <c r="F19" s="15"/>
      <c r="G19" s="16">
        <v>8</v>
      </c>
      <c r="H19" s="52"/>
    </row>
    <row r="20" spans="1:16" s="11" customFormat="1" ht="17.25" customHeight="1" x14ac:dyDescent="0.2">
      <c r="A20" s="15" t="s">
        <v>3</v>
      </c>
      <c r="B20" s="15"/>
      <c r="C20" s="15"/>
      <c r="D20" s="15"/>
      <c r="E20" s="15"/>
      <c r="F20" s="15"/>
      <c r="G20" s="47">
        <v>2749</v>
      </c>
      <c r="H20" s="52"/>
    </row>
    <row r="21" spans="1:16" s="11" customFormat="1" ht="17.25" customHeight="1" x14ac:dyDescent="0.2">
      <c r="A21" s="15" t="s">
        <v>4</v>
      </c>
      <c r="B21" s="15"/>
      <c r="C21" s="15"/>
      <c r="D21" s="15"/>
      <c r="E21" s="15"/>
      <c r="F21" s="15"/>
      <c r="G21" s="46">
        <v>0.97879499999999997</v>
      </c>
      <c r="H21" s="52"/>
    </row>
    <row r="22" spans="1:16" s="11" customFormat="1" ht="17.25" customHeight="1" thickBot="1" x14ac:dyDescent="0.25">
      <c r="A22" s="17" t="s">
        <v>14</v>
      </c>
      <c r="B22" s="17"/>
      <c r="C22" s="17"/>
      <c r="D22" s="17"/>
      <c r="E22" s="17"/>
      <c r="F22" s="17"/>
      <c r="G22" s="18">
        <v>0.55494399999999999</v>
      </c>
      <c r="H22" s="52"/>
    </row>
    <row r="23" spans="1:16" s="5" customFormat="1" ht="12" x14ac:dyDescent="0.2"/>
    <row r="24" spans="1:16" s="2" customFormat="1" ht="17.25" customHeight="1" x14ac:dyDescent="0.2">
      <c r="A24" s="7" t="s">
        <v>30</v>
      </c>
      <c r="B24" s="7"/>
      <c r="C24" s="7"/>
      <c r="D24" s="6"/>
      <c r="E24" s="7" t="s">
        <v>21</v>
      </c>
      <c r="F24" s="8"/>
      <c r="G24" s="8"/>
      <c r="H24" s="8"/>
    </row>
    <row r="25" spans="1:16" s="19" customFormat="1" ht="17.25" customHeight="1" x14ac:dyDescent="0.2">
      <c r="C25" s="20" t="s">
        <v>9</v>
      </c>
      <c r="E25" s="22" t="s">
        <v>5</v>
      </c>
      <c r="F25" s="2"/>
      <c r="G25" s="2"/>
      <c r="H25" s="23" t="s">
        <v>9</v>
      </c>
      <c r="I25" s="20" t="s">
        <v>6</v>
      </c>
    </row>
    <row r="26" spans="1:16" s="2" customFormat="1" ht="17.25" customHeight="1" x14ac:dyDescent="0.2">
      <c r="A26" s="24" t="s">
        <v>22</v>
      </c>
      <c r="B26" s="24"/>
      <c r="C26" s="25">
        <v>0.65502394956246979</v>
      </c>
      <c r="D26" s="26"/>
      <c r="E26" s="24" t="s">
        <v>19</v>
      </c>
      <c r="F26" s="24"/>
      <c r="G26" s="24"/>
      <c r="H26" s="25">
        <v>0.1572519856627401</v>
      </c>
      <c r="I26" s="27" t="s">
        <v>16</v>
      </c>
      <c r="J26" s="26"/>
      <c r="K26" s="26"/>
      <c r="M26" s="28"/>
      <c r="N26" s="28"/>
      <c r="O26" s="48"/>
      <c r="P26" s="49"/>
    </row>
    <row r="27" spans="1:16" s="2" customFormat="1" ht="17.25" customHeight="1" x14ac:dyDescent="0.2">
      <c r="A27" s="28" t="s">
        <v>36</v>
      </c>
      <c r="B27" s="28"/>
      <c r="C27" s="29">
        <v>6.4824025758545428E-2</v>
      </c>
      <c r="D27" s="26"/>
      <c r="E27" s="30" t="s">
        <v>56</v>
      </c>
      <c r="F27" s="30"/>
      <c r="G27" s="30"/>
      <c r="H27" s="29">
        <v>0.15355515297915737</v>
      </c>
      <c r="I27" s="31" t="s">
        <v>16</v>
      </c>
      <c r="J27" s="26"/>
      <c r="K27" s="30"/>
      <c r="L27" s="28"/>
      <c r="M27" s="28"/>
      <c r="N27" s="28"/>
      <c r="O27" s="48"/>
      <c r="P27" s="49"/>
    </row>
    <row r="28" spans="1:16" s="2" customFormat="1" ht="17.25" customHeight="1" x14ac:dyDescent="0.2">
      <c r="A28" s="24" t="s">
        <v>37</v>
      </c>
      <c r="B28" s="24"/>
      <c r="C28" s="25">
        <v>6.4340300264593267E-2</v>
      </c>
      <c r="D28" s="26"/>
      <c r="E28" s="24" t="s">
        <v>26</v>
      </c>
      <c r="F28" s="24"/>
      <c r="G28" s="24"/>
      <c r="H28" s="25">
        <v>0.14370361031938569</v>
      </c>
      <c r="I28" s="27" t="s">
        <v>25</v>
      </c>
      <c r="J28" s="26"/>
      <c r="K28" s="26"/>
      <c r="L28" s="28"/>
      <c r="M28" s="28"/>
      <c r="N28" s="28"/>
      <c r="O28" s="48"/>
      <c r="P28" s="49"/>
    </row>
    <row r="29" spans="1:16" s="2" customFormat="1" ht="17.25" customHeight="1" x14ac:dyDescent="0.2">
      <c r="A29" s="30" t="s">
        <v>35</v>
      </c>
      <c r="B29" s="30"/>
      <c r="C29" s="29">
        <v>6.3304484057300284E-2</v>
      </c>
      <c r="D29" s="26"/>
      <c r="E29" s="28" t="s">
        <v>24</v>
      </c>
      <c r="F29" s="28"/>
      <c r="G29" s="28"/>
      <c r="H29" s="29">
        <v>0.14336458350734155</v>
      </c>
      <c r="I29" s="31" t="s">
        <v>16</v>
      </c>
      <c r="J29" s="26"/>
      <c r="K29" s="26"/>
      <c r="L29" s="28"/>
      <c r="M29" s="28"/>
      <c r="N29" s="28"/>
      <c r="O29" s="48"/>
      <c r="P29" s="49"/>
    </row>
    <row r="30" spans="1:16" s="5" customFormat="1" ht="17.25" customHeight="1" x14ac:dyDescent="0.2">
      <c r="A30" s="24" t="s">
        <v>29</v>
      </c>
      <c r="B30" s="24"/>
      <c r="C30" s="25">
        <v>6.3298495384154996E-2</v>
      </c>
      <c r="D30" s="31"/>
      <c r="E30" s="24" t="s">
        <v>33</v>
      </c>
      <c r="F30" s="24"/>
      <c r="G30" s="24"/>
      <c r="H30" s="25">
        <v>0.14328367672917022</v>
      </c>
      <c r="I30" s="27" t="s">
        <v>23</v>
      </c>
      <c r="J30" s="51"/>
      <c r="K30" s="51"/>
      <c r="M30" s="28"/>
      <c r="N30" s="28"/>
      <c r="O30" s="48"/>
      <c r="P30" s="49"/>
    </row>
    <row r="31" spans="1:16" s="5" customFormat="1" ht="17.25" customHeight="1" x14ac:dyDescent="0.2">
      <c r="A31" s="28" t="s">
        <v>58</v>
      </c>
      <c r="B31" s="28"/>
      <c r="C31" s="48">
        <v>5.8961329978028991E-2</v>
      </c>
      <c r="D31" s="31"/>
      <c r="E31" s="30" t="s">
        <v>47</v>
      </c>
      <c r="F31" s="30"/>
      <c r="G31" s="30"/>
      <c r="H31" s="29">
        <v>0.12729677447103271</v>
      </c>
      <c r="I31" s="31" t="s">
        <v>25</v>
      </c>
      <c r="J31" s="51"/>
      <c r="K31" s="51"/>
      <c r="M31" s="28"/>
      <c r="N31" s="28"/>
      <c r="O31" s="48"/>
      <c r="P31" s="49"/>
    </row>
    <row r="32" spans="1:16" s="5" customFormat="1" ht="17.25" customHeight="1" x14ac:dyDescent="0.2">
      <c r="A32" s="24" t="s">
        <v>38</v>
      </c>
      <c r="B32" s="24"/>
      <c r="C32" s="25">
        <v>0</v>
      </c>
      <c r="D32" s="31"/>
      <c r="E32" s="24" t="s">
        <v>46</v>
      </c>
      <c r="F32" s="24"/>
      <c r="G32" s="24"/>
      <c r="H32" s="25">
        <v>5.0651534980677003E-2</v>
      </c>
      <c r="I32" s="27" t="s">
        <v>16</v>
      </c>
      <c r="J32" s="51"/>
      <c r="K32" s="51"/>
      <c r="L32" s="28"/>
      <c r="M32" s="28"/>
      <c r="N32" s="48"/>
      <c r="O32" s="49"/>
    </row>
    <row r="33" spans="1:15" s="5" customFormat="1" ht="17.25" customHeight="1" x14ac:dyDescent="0.2">
      <c r="A33" s="28" t="s">
        <v>28</v>
      </c>
      <c r="B33" s="28"/>
      <c r="C33" s="48">
        <v>3.0247E-2</v>
      </c>
      <c r="D33" s="31"/>
      <c r="E33" s="28" t="s">
        <v>61</v>
      </c>
      <c r="F33" s="28"/>
      <c r="G33" s="48"/>
      <c r="H33" s="29">
        <v>5.064526635558813E-2</v>
      </c>
      <c r="I33" s="31" t="s">
        <v>25</v>
      </c>
      <c r="J33" s="51"/>
      <c r="K33" s="51"/>
      <c r="L33" s="28"/>
      <c r="M33" s="28"/>
      <c r="N33" s="48"/>
      <c r="O33" s="49"/>
    </row>
    <row r="34" spans="1:15" s="2" customFormat="1" ht="17.25" customHeight="1" x14ac:dyDescent="0.2">
      <c r="A34" s="5"/>
      <c r="B34" s="5"/>
      <c r="D34" s="30"/>
      <c r="E34" s="28"/>
      <c r="F34" s="48"/>
      <c r="G34" s="49"/>
      <c r="H34" s="5"/>
      <c r="I34" s="5"/>
      <c r="J34" s="26"/>
      <c r="K34" s="26"/>
    </row>
    <row r="35" spans="1:15" s="19" customFormat="1" ht="17.25" customHeight="1" x14ac:dyDescent="0.2">
      <c r="A35" s="7" t="s">
        <v>32</v>
      </c>
      <c r="B35" s="8"/>
      <c r="C35" s="8"/>
      <c r="D35" s="28"/>
      <c r="E35" s="7" t="s">
        <v>40</v>
      </c>
      <c r="F35" s="8"/>
      <c r="G35" s="8"/>
      <c r="H35" s="8"/>
      <c r="I35" s="8"/>
    </row>
    <row r="36" spans="1:15" s="2" customFormat="1" ht="17.25" customHeight="1" x14ac:dyDescent="0.2">
      <c r="A36" s="19"/>
      <c r="B36" s="19"/>
      <c r="C36" s="23" t="s">
        <v>9</v>
      </c>
      <c r="D36" s="51"/>
      <c r="E36" s="21"/>
      <c r="F36" s="21"/>
      <c r="G36" s="21"/>
      <c r="H36" s="21"/>
      <c r="I36" s="53" t="s">
        <v>9</v>
      </c>
    </row>
    <row r="37" spans="1:15" s="2" customFormat="1" ht="17.25" customHeight="1" x14ac:dyDescent="0.2">
      <c r="A37" s="13" t="s">
        <v>10</v>
      </c>
      <c r="B37" s="32"/>
      <c r="C37" s="25">
        <v>0.19963957006031061</v>
      </c>
      <c r="D37" s="26"/>
      <c r="E37" s="13" t="s">
        <v>41</v>
      </c>
      <c r="F37" s="32"/>
      <c r="G37" s="32"/>
      <c r="H37" s="32"/>
      <c r="I37" s="59">
        <v>0.25655472451661221</v>
      </c>
      <c r="J37" s="26"/>
    </row>
    <row r="38" spans="1:15" s="2" customFormat="1" ht="17.25" customHeight="1" x14ac:dyDescent="0.2">
      <c r="A38" s="11" t="s">
        <v>11</v>
      </c>
      <c r="C38" s="29">
        <v>8.5097223569430155E-2</v>
      </c>
      <c r="D38" s="21"/>
      <c r="E38" s="11" t="s">
        <v>42</v>
      </c>
      <c r="I38" s="58">
        <v>0.4677151684524099</v>
      </c>
      <c r="J38" s="26"/>
    </row>
    <row r="39" spans="1:15" s="2" customFormat="1" ht="17.25" customHeight="1" x14ac:dyDescent="0.2">
      <c r="A39" s="13" t="s">
        <v>34</v>
      </c>
      <c r="B39" s="32"/>
      <c r="C39" s="25">
        <v>0.33226823005361161</v>
      </c>
      <c r="D39" s="26"/>
      <c r="E39" s="13" t="s">
        <v>20</v>
      </c>
      <c r="F39" s="32"/>
      <c r="G39" s="32"/>
      <c r="H39" s="32"/>
      <c r="I39" s="59">
        <v>0.14367004857765087</v>
      </c>
      <c r="J39" s="26"/>
    </row>
    <row r="40" spans="1:15" s="2" customFormat="1" ht="17.25" customHeight="1" x14ac:dyDescent="0.2">
      <c r="A40" s="11" t="s">
        <v>12</v>
      </c>
      <c r="C40" s="29">
        <v>0.20501859483239387</v>
      </c>
      <c r="D40" s="26"/>
      <c r="E40" s="11" t="s">
        <v>43</v>
      </c>
      <c r="I40" s="58">
        <v>0.13044513174245476</v>
      </c>
      <c r="J40" s="26"/>
    </row>
    <row r="41" spans="1:15" s="2" customFormat="1" ht="17.25" customHeight="1" x14ac:dyDescent="0.2">
      <c r="A41" s="13" t="s">
        <v>13</v>
      </c>
      <c r="B41" s="32"/>
      <c r="C41" s="25">
        <v>0.13886638206440494</v>
      </c>
      <c r="D41" s="26"/>
      <c r="E41" s="13" t="s">
        <v>44</v>
      </c>
      <c r="F41" s="32"/>
      <c r="G41" s="32"/>
      <c r="H41" s="32"/>
      <c r="I41" s="59">
        <v>1.5045203286310374E-3</v>
      </c>
      <c r="J41" s="26"/>
    </row>
    <row r="42" spans="1:15" s="2" customFormat="1" ht="17.25" customHeight="1" x14ac:dyDescent="0.2">
      <c r="A42" s="11" t="s">
        <v>7</v>
      </c>
      <c r="C42" s="29">
        <v>0</v>
      </c>
      <c r="D42" s="26"/>
      <c r="E42" s="11" t="s">
        <v>45</v>
      </c>
      <c r="I42" s="58">
        <v>1.1040638223395583E-4</v>
      </c>
      <c r="J42" s="26"/>
    </row>
    <row r="43" spans="1:15" s="2" customFormat="1" ht="17.25" customHeight="1" thickBot="1" x14ac:dyDescent="0.25">
      <c r="A43" s="13" t="s">
        <v>39</v>
      </c>
      <c r="B43" s="32"/>
      <c r="C43" s="25">
        <v>7.9840404349633941E-4</v>
      </c>
      <c r="D43" s="26"/>
      <c r="E43" s="54" t="s">
        <v>8</v>
      </c>
      <c r="F43" s="54"/>
      <c r="G43" s="54"/>
      <c r="H43" s="54"/>
      <c r="I43" s="55">
        <v>0</v>
      </c>
      <c r="J43" s="26"/>
    </row>
    <row r="44" spans="1:15" s="5" customFormat="1" ht="17.25" customHeight="1" thickBot="1" x14ac:dyDescent="0.25">
      <c r="A44" s="9" t="s">
        <v>8</v>
      </c>
      <c r="B44" s="33"/>
      <c r="C44" s="34">
        <v>3.8311595376346742E-2</v>
      </c>
      <c r="D44" s="26"/>
      <c r="E44" s="2"/>
      <c r="F44" s="2"/>
      <c r="G44" s="2"/>
      <c r="H44" s="2"/>
      <c r="J44" s="51"/>
    </row>
    <row r="45" spans="1:15" s="36" customFormat="1" ht="16.5" customHeight="1" x14ac:dyDescent="0.2">
      <c r="A45" s="35"/>
      <c r="B45" s="35"/>
      <c r="C45" s="35"/>
      <c r="D45" s="57"/>
      <c r="E45" s="2"/>
      <c r="F45" s="2"/>
      <c r="G45" s="2"/>
      <c r="H45" s="50"/>
      <c r="I45" s="50"/>
    </row>
    <row r="46" spans="1:15" s="38" customFormat="1" ht="101.25" customHeight="1" x14ac:dyDescent="0.2">
      <c r="A46" s="65" t="s">
        <v>53</v>
      </c>
      <c r="B46" s="65"/>
      <c r="C46" s="65"/>
      <c r="D46" s="65"/>
      <c r="E46" s="65"/>
      <c r="F46" s="65"/>
      <c r="G46" s="65"/>
      <c r="H46" s="65"/>
      <c r="I46" s="65"/>
    </row>
    <row r="47" spans="1:15" s="38" customFormat="1" ht="13.5" customHeight="1" x14ac:dyDescent="0.2">
      <c r="A47" s="38" t="s">
        <v>60</v>
      </c>
      <c r="B47" s="37"/>
      <c r="D47" s="39"/>
      <c r="E47" s="39"/>
      <c r="F47" s="39"/>
      <c r="G47" s="39"/>
    </row>
    <row r="48" spans="1:15" s="38" customFormat="1" ht="13.5" customHeight="1" x14ac:dyDescent="0.2">
      <c r="A48" s="38" t="s">
        <v>31</v>
      </c>
      <c r="E48" s="39"/>
      <c r="F48" s="39"/>
      <c r="G48" s="39"/>
    </row>
    <row r="49" spans="1:9" s="38" customFormat="1" ht="26.25" customHeight="1" x14ac:dyDescent="0.2">
      <c r="A49" s="66" t="s">
        <v>54</v>
      </c>
      <c r="B49" s="66"/>
      <c r="C49" s="66"/>
      <c r="D49" s="66"/>
      <c r="E49" s="66"/>
      <c r="F49" s="66"/>
      <c r="G49" s="66"/>
      <c r="H49" s="66"/>
      <c r="I49" s="66"/>
    </row>
    <row r="50" spans="1:9" s="38" customFormat="1" ht="11.25" x14ac:dyDescent="0.2">
      <c r="A50" s="66"/>
      <c r="B50" s="66"/>
      <c r="C50" s="66"/>
      <c r="D50" s="66"/>
      <c r="E50" s="66"/>
      <c r="F50" s="66"/>
      <c r="G50" s="66"/>
      <c r="H50" s="66"/>
      <c r="I50" s="66"/>
    </row>
    <row r="51" spans="1:9" s="38" customFormat="1" ht="82.5" customHeight="1" x14ac:dyDescent="0.2">
      <c r="A51" s="67" t="s">
        <v>62</v>
      </c>
      <c r="B51" s="68"/>
      <c r="C51" s="68"/>
      <c r="D51" s="68"/>
      <c r="E51" s="68"/>
      <c r="F51" s="68"/>
      <c r="G51" s="68"/>
      <c r="H51" s="68"/>
      <c r="I51" s="68"/>
    </row>
    <row r="52" spans="1:9" s="38" customFormat="1" ht="90" customHeight="1" x14ac:dyDescent="0.2">
      <c r="A52" s="69" t="s">
        <v>63</v>
      </c>
      <c r="B52" s="69"/>
      <c r="C52" s="69"/>
      <c r="D52" s="69"/>
      <c r="E52" s="69"/>
      <c r="F52" s="69"/>
      <c r="G52" s="69"/>
      <c r="H52" s="69"/>
      <c r="I52" s="69"/>
    </row>
    <row r="53" spans="1:9" s="38" customFormat="1" ht="11.25" x14ac:dyDescent="0.2">
      <c r="E53" s="39"/>
      <c r="F53" s="39"/>
      <c r="G53" s="39"/>
    </row>
    <row r="54" spans="1:9" ht="16.5" x14ac:dyDescent="0.2">
      <c r="A54" s="40"/>
      <c r="B54" s="38"/>
      <c r="D54" s="38"/>
      <c r="E54" s="38"/>
      <c r="F54" s="38"/>
      <c r="G54" s="38"/>
      <c r="H54" s="38"/>
      <c r="I54" s="38"/>
    </row>
    <row r="55" spans="1:9" x14ac:dyDescent="0.2">
      <c r="D55" s="38"/>
      <c r="E55" s="38"/>
      <c r="F55" s="38"/>
      <c r="G55" s="38"/>
    </row>
    <row r="56" spans="1:9" x14ac:dyDescent="0.2">
      <c r="E56" s="38"/>
      <c r="F56" s="38"/>
      <c r="G56" s="38"/>
    </row>
  </sheetData>
  <sheetProtection algorithmName="SHA-512" hashValue="1C3D9y0EgeRflng701v0ISb5EQq7BeA/5CeFY67pEsJnNW8mJXDgPKFX98JG+/CBqc197ptncotI7/16ljESzA==" saltValue="oDhE/VdbOxt8PUWbeMrLCQ==" spinCount="100000" sheet="1" objects="1" scenarios="1"/>
  <mergeCells count="6">
    <mergeCell ref="A52:I52"/>
    <mergeCell ref="B2:E7"/>
    <mergeCell ref="A46:I46"/>
    <mergeCell ref="A49:I49"/>
    <mergeCell ref="A50:I50"/>
    <mergeCell ref="A51:I51"/>
  </mergeCells>
  <pageMargins left="0.25" right="0.25" top="0.25" bottom="0.25" header="0.5" footer="0.5"/>
  <pageSetup scale="91" fitToHeight="0" orientation="portrait" horizontalDpi="4294967292"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7CEDF-8BF0-4670-A307-F6B4B8A611DB}">
  <sheetPr>
    <pageSetUpPr fitToPage="1"/>
  </sheetPr>
  <dimension ref="A1:P56"/>
  <sheetViews>
    <sheetView showGridLines="0" zoomScaleNormal="100" workbookViewId="0">
      <selection activeCell="B10" sqref="B10"/>
    </sheetView>
  </sheetViews>
  <sheetFormatPr defaultColWidth="9.140625" defaultRowHeight="12.75" x14ac:dyDescent="0.2"/>
  <cols>
    <col min="1" max="1" width="25.7109375" style="41" customWidth="1"/>
    <col min="2" max="2" width="14.140625" style="41" bestFit="1" customWidth="1"/>
    <col min="3" max="3" width="10.5703125" style="41" customWidth="1"/>
    <col min="4" max="4" width="21.42578125" style="41" customWidth="1"/>
    <col min="5" max="5" width="8" style="41" customWidth="1"/>
    <col min="6" max="6" width="9.28515625" style="41" customWidth="1"/>
    <col min="7" max="7" width="11.140625" style="41" customWidth="1"/>
    <col min="8" max="9" width="8.7109375" style="41" customWidth="1"/>
    <col min="10" max="12" width="9.140625" style="41"/>
    <col min="13" max="13" width="9.140625" style="41" customWidth="1"/>
    <col min="14" max="16384" width="9.140625" style="41"/>
  </cols>
  <sheetData>
    <row r="1" spans="1:13" s="2" customFormat="1" ht="12" x14ac:dyDescent="0.2">
      <c r="A1" s="1"/>
    </row>
    <row r="2" spans="1:13" s="5" customFormat="1" ht="12" customHeight="1" x14ac:dyDescent="0.2">
      <c r="A2" s="3"/>
      <c r="B2" s="63" t="s">
        <v>49</v>
      </c>
      <c r="C2" s="64"/>
      <c r="D2" s="64"/>
      <c r="E2" s="64"/>
      <c r="F2" s="4"/>
    </row>
    <row r="3" spans="1:13" s="5" customFormat="1" ht="12" customHeight="1" x14ac:dyDescent="0.2">
      <c r="A3" s="3"/>
      <c r="B3" s="63"/>
      <c r="C3" s="64"/>
      <c r="D3" s="64"/>
      <c r="E3" s="64"/>
      <c r="F3" s="4"/>
    </row>
    <row r="4" spans="1:13" s="5" customFormat="1" ht="12" customHeight="1" x14ac:dyDescent="0.2">
      <c r="A4" s="3"/>
      <c r="B4" s="63"/>
      <c r="C4" s="64"/>
      <c r="D4" s="64"/>
      <c r="E4" s="64"/>
      <c r="F4" s="4"/>
    </row>
    <row r="5" spans="1:13" s="5" customFormat="1" ht="12" customHeight="1" x14ac:dyDescent="0.2">
      <c r="A5" s="3"/>
      <c r="B5" s="63"/>
      <c r="C5" s="64"/>
      <c r="D5" s="64"/>
      <c r="E5" s="64"/>
      <c r="F5" s="4"/>
    </row>
    <row r="6" spans="1:13" s="5" customFormat="1" ht="12" customHeight="1" x14ac:dyDescent="0.2">
      <c r="A6" s="3"/>
      <c r="B6" s="63"/>
      <c r="C6" s="64"/>
      <c r="D6" s="64"/>
      <c r="E6" s="64"/>
      <c r="F6" s="4"/>
    </row>
    <row r="7" spans="1:13" s="5" customFormat="1" ht="12" customHeight="1" x14ac:dyDescent="0.2">
      <c r="A7" s="3"/>
      <c r="B7" s="63"/>
      <c r="C7" s="64"/>
      <c r="D7" s="64"/>
      <c r="E7" s="64"/>
      <c r="F7" s="4"/>
    </row>
    <row r="8" spans="1:13" s="5" customFormat="1" ht="12" customHeight="1" x14ac:dyDescent="0.2">
      <c r="A8" s="3"/>
      <c r="C8" s="4"/>
      <c r="D8" s="4"/>
      <c r="E8" s="4"/>
      <c r="F8" s="4"/>
    </row>
    <row r="9" spans="1:13" s="5" customFormat="1" ht="12" customHeight="1" x14ac:dyDescent="0.2">
      <c r="C9" s="4"/>
      <c r="D9" s="4"/>
      <c r="E9" s="4"/>
      <c r="F9" s="4"/>
    </row>
    <row r="10" spans="1:13" s="2" customFormat="1" ht="17.25" customHeight="1" x14ac:dyDescent="0.2">
      <c r="A10" s="6" t="s">
        <v>0</v>
      </c>
      <c r="B10" s="43">
        <v>45991</v>
      </c>
      <c r="C10" s="56"/>
      <c r="D10" s="4"/>
      <c r="E10" s="4"/>
      <c r="F10" s="4"/>
    </row>
    <row r="11" spans="1:13" s="5" customFormat="1" ht="12" x14ac:dyDescent="0.2"/>
    <row r="12" spans="1:13" s="2" customFormat="1" ht="17.25" customHeight="1" x14ac:dyDescent="0.2">
      <c r="A12" s="7" t="s">
        <v>1</v>
      </c>
      <c r="B12" s="8"/>
      <c r="C12" s="8"/>
      <c r="D12" s="8"/>
    </row>
    <row r="13" spans="1:13" s="2" customFormat="1" ht="17.25" customHeight="1" thickBot="1" x14ac:dyDescent="0.25">
      <c r="A13" s="9" t="s">
        <v>51</v>
      </c>
      <c r="B13" s="10"/>
      <c r="C13" s="10"/>
      <c r="D13" s="62">
        <v>2236571271.1900001</v>
      </c>
      <c r="E13" s="26"/>
      <c r="M13" s="42"/>
    </row>
    <row r="14" spans="1:13" s="5" customFormat="1" ht="12" x14ac:dyDescent="0.2"/>
    <row r="15" spans="1:13" s="2" customFormat="1" ht="16.5" customHeight="1" x14ac:dyDescent="0.2">
      <c r="A15" s="7" t="s">
        <v>2</v>
      </c>
      <c r="B15" s="8"/>
      <c r="C15" s="8"/>
      <c r="D15" s="8"/>
      <c r="E15" s="8"/>
      <c r="F15" s="8"/>
      <c r="G15" s="8"/>
    </row>
    <row r="16" spans="1:13" s="11" customFormat="1" ht="17.25" customHeight="1" x14ac:dyDescent="0.2">
      <c r="A16" s="11" t="s">
        <v>50</v>
      </c>
      <c r="G16" s="44">
        <v>3.34671971592349E-2</v>
      </c>
      <c r="H16" s="52"/>
    </row>
    <row r="17" spans="1:16" s="11" customFormat="1" ht="17.25" customHeight="1" x14ac:dyDescent="0.2">
      <c r="A17" s="12" t="s">
        <v>52</v>
      </c>
      <c r="B17" s="12"/>
      <c r="C17" s="13"/>
      <c r="D17" s="13"/>
      <c r="E17" s="13"/>
      <c r="F17" s="13"/>
      <c r="G17" s="14">
        <v>3.1571126538871001E-2</v>
      </c>
      <c r="H17" s="52"/>
    </row>
    <row r="18" spans="1:16" s="11" customFormat="1" ht="17.25" customHeight="1" x14ac:dyDescent="0.2">
      <c r="A18" s="15" t="s">
        <v>18</v>
      </c>
      <c r="B18" s="15"/>
      <c r="C18" s="15"/>
      <c r="D18" s="15"/>
      <c r="E18" s="15"/>
      <c r="F18" s="15"/>
      <c r="G18" s="45">
        <v>3.0923799999999999</v>
      </c>
      <c r="H18" s="52"/>
    </row>
    <row r="19" spans="1:16" s="11" customFormat="1" ht="17.25" customHeight="1" x14ac:dyDescent="0.2">
      <c r="A19" s="15" t="s">
        <v>15</v>
      </c>
      <c r="B19" s="15"/>
      <c r="C19" s="15"/>
      <c r="D19" s="15"/>
      <c r="E19" s="15"/>
      <c r="F19" s="15"/>
      <c r="G19" s="16">
        <v>8</v>
      </c>
      <c r="H19" s="52"/>
    </row>
    <row r="20" spans="1:16" s="11" customFormat="1" ht="17.25" customHeight="1" x14ac:dyDescent="0.2">
      <c r="A20" s="15" t="s">
        <v>3</v>
      </c>
      <c r="B20" s="15"/>
      <c r="C20" s="15"/>
      <c r="D20" s="15"/>
      <c r="E20" s="15"/>
      <c r="F20" s="15"/>
      <c r="G20" s="47">
        <v>2769</v>
      </c>
      <c r="H20" s="52"/>
    </row>
    <row r="21" spans="1:16" s="11" customFormat="1" ht="17.25" customHeight="1" x14ac:dyDescent="0.2">
      <c r="A21" s="15" t="s">
        <v>4</v>
      </c>
      <c r="B21" s="15"/>
      <c r="C21" s="15"/>
      <c r="D21" s="15"/>
      <c r="E21" s="15"/>
      <c r="F21" s="15"/>
      <c r="G21" s="46">
        <v>0.97992400000000002</v>
      </c>
      <c r="H21" s="52"/>
    </row>
    <row r="22" spans="1:16" s="11" customFormat="1" ht="17.25" customHeight="1" thickBot="1" x14ac:dyDescent="0.25">
      <c r="A22" s="17" t="s">
        <v>14</v>
      </c>
      <c r="B22" s="17"/>
      <c r="C22" s="17"/>
      <c r="D22" s="17"/>
      <c r="E22" s="17"/>
      <c r="F22" s="17"/>
      <c r="G22" s="18">
        <v>0.64827400000000002</v>
      </c>
      <c r="H22" s="52"/>
    </row>
    <row r="23" spans="1:16" s="5" customFormat="1" ht="12" x14ac:dyDescent="0.2"/>
    <row r="24" spans="1:16" s="2" customFormat="1" ht="17.25" customHeight="1" x14ac:dyDescent="0.2">
      <c r="A24" s="7" t="s">
        <v>30</v>
      </c>
      <c r="B24" s="7"/>
      <c r="C24" s="7"/>
      <c r="D24" s="6"/>
      <c r="E24" s="7" t="s">
        <v>21</v>
      </c>
      <c r="F24" s="8"/>
      <c r="G24" s="8"/>
      <c r="H24" s="8"/>
    </row>
    <row r="25" spans="1:16" s="19" customFormat="1" ht="17.25" customHeight="1" x14ac:dyDescent="0.2">
      <c r="C25" s="20" t="s">
        <v>9</v>
      </c>
      <c r="E25" s="22" t="s">
        <v>5</v>
      </c>
      <c r="F25" s="2"/>
      <c r="G25" s="2"/>
      <c r="H25" s="23" t="s">
        <v>9</v>
      </c>
      <c r="I25" s="20" t="s">
        <v>6</v>
      </c>
    </row>
    <row r="26" spans="1:16" s="2" customFormat="1" ht="17.25" customHeight="1" x14ac:dyDescent="0.2">
      <c r="A26" s="24" t="s">
        <v>22</v>
      </c>
      <c r="B26" s="24"/>
      <c r="C26" s="25">
        <v>0.65074177355472829</v>
      </c>
      <c r="D26" s="26"/>
      <c r="E26" s="24" t="s">
        <v>19</v>
      </c>
      <c r="F26" s="24"/>
      <c r="G26" s="24"/>
      <c r="H26" s="25">
        <v>0.15630339811795893</v>
      </c>
      <c r="I26" s="27" t="s">
        <v>16</v>
      </c>
      <c r="J26" s="26"/>
      <c r="K26" s="26"/>
      <c r="M26" s="28"/>
      <c r="N26" s="28"/>
      <c r="O26" s="48"/>
      <c r="P26" s="49"/>
    </row>
    <row r="27" spans="1:16" s="2" customFormat="1" ht="17.25" customHeight="1" x14ac:dyDescent="0.2">
      <c r="A27" s="28" t="s">
        <v>36</v>
      </c>
      <c r="B27" s="28"/>
      <c r="C27" s="29">
        <v>6.451380797143616E-2</v>
      </c>
      <c r="D27" s="26"/>
      <c r="E27" s="30" t="s">
        <v>56</v>
      </c>
      <c r="F27" s="30"/>
      <c r="G27" s="30"/>
      <c r="H27" s="29">
        <v>0.15262341487484915</v>
      </c>
      <c r="I27" s="31" t="s">
        <v>16</v>
      </c>
      <c r="J27" s="26"/>
      <c r="K27" s="30"/>
      <c r="L27" s="28"/>
      <c r="M27" s="28"/>
      <c r="N27" s="28"/>
      <c r="O27" s="48"/>
      <c r="P27" s="49"/>
    </row>
    <row r="28" spans="1:16" s="2" customFormat="1" ht="17.25" customHeight="1" x14ac:dyDescent="0.2">
      <c r="A28" s="24" t="s">
        <v>37</v>
      </c>
      <c r="B28" s="24"/>
      <c r="C28" s="25">
        <v>6.4036460554595512E-2</v>
      </c>
      <c r="D28" s="26"/>
      <c r="E28" s="24" t="s">
        <v>26</v>
      </c>
      <c r="F28" s="24"/>
      <c r="G28" s="24"/>
      <c r="H28" s="25">
        <v>0.14284279916553569</v>
      </c>
      <c r="I28" s="27" t="s">
        <v>25</v>
      </c>
      <c r="J28" s="26"/>
      <c r="K28" s="26"/>
      <c r="L28" s="28"/>
      <c r="M28" s="28"/>
      <c r="N28" s="28"/>
      <c r="O28" s="48"/>
      <c r="P28" s="49"/>
    </row>
    <row r="29" spans="1:16" s="2" customFormat="1" ht="17.25" customHeight="1" x14ac:dyDescent="0.2">
      <c r="A29" s="30" t="s">
        <v>35</v>
      </c>
      <c r="B29" s="30"/>
      <c r="C29" s="29">
        <v>6.3015916362909902E-2</v>
      </c>
      <c r="D29" s="26"/>
      <c r="E29" s="28" t="s">
        <v>24</v>
      </c>
      <c r="F29" s="28"/>
      <c r="G29" s="28"/>
      <c r="H29" s="29">
        <v>0.1425199593216635</v>
      </c>
      <c r="I29" s="31" t="s">
        <v>16</v>
      </c>
      <c r="J29" s="26"/>
      <c r="K29" s="26"/>
      <c r="L29" s="28"/>
      <c r="M29" s="28"/>
      <c r="N29" s="28"/>
      <c r="O29" s="48"/>
      <c r="P29" s="49"/>
    </row>
    <row r="30" spans="1:16" s="5" customFormat="1" ht="17.25" customHeight="1" x14ac:dyDescent="0.2">
      <c r="A30" s="24" t="s">
        <v>29</v>
      </c>
      <c r="B30" s="24"/>
      <c r="C30" s="25">
        <v>6.2986405732771658E-2</v>
      </c>
      <c r="D30" s="31"/>
      <c r="E30" s="24" t="s">
        <v>33</v>
      </c>
      <c r="F30" s="24"/>
      <c r="G30" s="24"/>
      <c r="H30" s="25">
        <v>0.14243228325136523</v>
      </c>
      <c r="I30" s="27" t="s">
        <v>23</v>
      </c>
      <c r="J30" s="51"/>
      <c r="K30" s="51"/>
      <c r="M30" s="28"/>
      <c r="N30" s="28"/>
      <c r="O30" s="48"/>
      <c r="P30" s="49"/>
    </row>
    <row r="31" spans="1:16" s="5" customFormat="1" ht="17.25" customHeight="1" x14ac:dyDescent="0.2">
      <c r="A31" s="28" t="s">
        <v>58</v>
      </c>
      <c r="B31" s="28"/>
      <c r="C31" s="48">
        <v>5.8651773436648832E-2</v>
      </c>
      <c r="D31" s="31"/>
      <c r="E31" s="30" t="s">
        <v>47</v>
      </c>
      <c r="F31" s="30"/>
      <c r="G31" s="30"/>
      <c r="H31" s="29">
        <v>0.1265385319240997</v>
      </c>
      <c r="I31" s="31" t="s">
        <v>25</v>
      </c>
      <c r="J31" s="51"/>
      <c r="K31" s="51"/>
      <c r="M31" s="28"/>
      <c r="N31" s="28"/>
      <c r="O31" s="48"/>
      <c r="P31" s="49"/>
    </row>
    <row r="32" spans="1:16" s="5" customFormat="1" ht="17.25" customHeight="1" x14ac:dyDescent="0.2">
      <c r="A32" s="24" t="s">
        <v>38</v>
      </c>
      <c r="B32" s="24"/>
      <c r="C32" s="25">
        <v>0</v>
      </c>
      <c r="D32" s="31"/>
      <c r="E32" s="24" t="s">
        <v>46</v>
      </c>
      <c r="F32" s="24"/>
      <c r="G32" s="24"/>
      <c r="H32" s="25">
        <v>5.0345990883665551E-2</v>
      </c>
      <c r="I32" s="27" t="s">
        <v>16</v>
      </c>
      <c r="J32" s="51"/>
      <c r="K32" s="51"/>
      <c r="L32" s="28"/>
      <c r="M32" s="28"/>
      <c r="N32" s="48"/>
      <c r="O32" s="49"/>
    </row>
    <row r="33" spans="1:15" s="5" customFormat="1" ht="17.25" customHeight="1" x14ac:dyDescent="0.2">
      <c r="A33" s="28" t="s">
        <v>28</v>
      </c>
      <c r="B33" s="28"/>
      <c r="C33" s="48">
        <v>3.6053000000000002E-2</v>
      </c>
      <c r="D33" s="31"/>
      <c r="E33" s="28" t="s">
        <v>61</v>
      </c>
      <c r="F33" s="28"/>
      <c r="G33" s="48"/>
      <c r="H33" s="29">
        <v>5.0339760073952716E-2</v>
      </c>
      <c r="I33" s="31" t="s">
        <v>25</v>
      </c>
      <c r="J33" s="51"/>
      <c r="K33" s="51"/>
      <c r="L33" s="28"/>
      <c r="M33" s="28"/>
      <c r="N33" s="48"/>
      <c r="O33" s="49"/>
    </row>
    <row r="34" spans="1:15" s="2" customFormat="1" ht="17.25" customHeight="1" x14ac:dyDescent="0.2">
      <c r="A34" s="5"/>
      <c r="B34" s="5"/>
      <c r="D34" s="30"/>
      <c r="E34" s="28"/>
      <c r="F34" s="48"/>
      <c r="G34" s="49"/>
      <c r="H34" s="5"/>
      <c r="I34" s="5"/>
      <c r="J34" s="26"/>
      <c r="K34" s="26"/>
    </row>
    <row r="35" spans="1:15" s="19" customFormat="1" ht="17.25" customHeight="1" x14ac:dyDescent="0.2">
      <c r="A35" s="7" t="s">
        <v>32</v>
      </c>
      <c r="B35" s="8"/>
      <c r="C35" s="8"/>
      <c r="D35" s="28"/>
      <c r="E35" s="7" t="s">
        <v>40</v>
      </c>
      <c r="F35" s="8"/>
      <c r="G35" s="8"/>
      <c r="H35" s="8"/>
      <c r="I35" s="8"/>
    </row>
    <row r="36" spans="1:15" s="2" customFormat="1" ht="17.25" customHeight="1" x14ac:dyDescent="0.2">
      <c r="A36" s="19"/>
      <c r="B36" s="19"/>
      <c r="C36" s="23" t="s">
        <v>9</v>
      </c>
      <c r="D36" s="51"/>
      <c r="E36" s="21"/>
      <c r="F36" s="21"/>
      <c r="G36" s="21"/>
      <c r="H36" s="21"/>
      <c r="I36" s="53" t="s">
        <v>9</v>
      </c>
    </row>
    <row r="37" spans="1:15" s="2" customFormat="1" ht="17.25" customHeight="1" x14ac:dyDescent="0.2">
      <c r="A37" s="13" t="s">
        <v>10</v>
      </c>
      <c r="B37" s="32"/>
      <c r="C37" s="25">
        <v>0.17748933114733492</v>
      </c>
      <c r="D37" s="26"/>
      <c r="E37" s="13" t="s">
        <v>41</v>
      </c>
      <c r="F37" s="32"/>
      <c r="G37" s="32"/>
      <c r="H37" s="32"/>
      <c r="I37" s="59">
        <v>0.23012371560133837</v>
      </c>
      <c r="J37" s="26"/>
    </row>
    <row r="38" spans="1:15" s="2" customFormat="1" ht="17.25" customHeight="1" x14ac:dyDescent="0.2">
      <c r="A38" s="11" t="s">
        <v>11</v>
      </c>
      <c r="C38" s="29">
        <v>8.9732608065840491E-2</v>
      </c>
      <c r="D38" s="21"/>
      <c r="E38" s="11" t="s">
        <v>42</v>
      </c>
      <c r="I38" s="58">
        <v>0.45189936461882713</v>
      </c>
      <c r="J38" s="26"/>
    </row>
    <row r="39" spans="1:15" s="2" customFormat="1" ht="17.25" customHeight="1" x14ac:dyDescent="0.2">
      <c r="A39" s="13" t="s">
        <v>34</v>
      </c>
      <c r="B39" s="32"/>
      <c r="C39" s="25">
        <v>0.33870897660153265</v>
      </c>
      <c r="D39" s="26"/>
      <c r="E39" s="13" t="s">
        <v>20</v>
      </c>
      <c r="F39" s="32"/>
      <c r="G39" s="32"/>
      <c r="H39" s="32"/>
      <c r="I39" s="59">
        <v>0.14586602852998798</v>
      </c>
      <c r="J39" s="26"/>
    </row>
    <row r="40" spans="1:15" s="2" customFormat="1" ht="17.25" customHeight="1" x14ac:dyDescent="0.2">
      <c r="A40" s="11" t="s">
        <v>12</v>
      </c>
      <c r="C40" s="29">
        <v>0.20785862276980477</v>
      </c>
      <c r="D40" s="26"/>
      <c r="E40" s="11" t="s">
        <v>43</v>
      </c>
      <c r="I40" s="58">
        <v>0.13341991711443377</v>
      </c>
      <c r="J40" s="26"/>
    </row>
    <row r="41" spans="1:15" s="2" customFormat="1" ht="17.25" customHeight="1" x14ac:dyDescent="0.2">
      <c r="A41" s="13" t="s">
        <v>13</v>
      </c>
      <c r="B41" s="32"/>
      <c r="C41" s="25">
        <v>0.13856594964967828</v>
      </c>
      <c r="D41" s="26"/>
      <c r="E41" s="13" t="s">
        <v>44</v>
      </c>
      <c r="F41" s="32"/>
      <c r="G41" s="32"/>
      <c r="H41" s="32"/>
      <c r="I41" s="59">
        <v>1.5128818918391938E-3</v>
      </c>
      <c r="J41" s="26"/>
    </row>
    <row r="42" spans="1:15" s="2" customFormat="1" ht="17.25" customHeight="1" x14ac:dyDescent="0.2">
      <c r="A42" s="11" t="s">
        <v>7</v>
      </c>
      <c r="C42" s="29">
        <v>0</v>
      </c>
      <c r="D42" s="26"/>
      <c r="E42" s="11" t="s">
        <v>45</v>
      </c>
      <c r="I42" s="58">
        <v>3.7178092243640659E-2</v>
      </c>
      <c r="J42" s="26"/>
    </row>
    <row r="43" spans="1:15" s="2" customFormat="1" ht="17.25" customHeight="1" thickBot="1" x14ac:dyDescent="0.25">
      <c r="A43" s="13" t="s">
        <v>39</v>
      </c>
      <c r="B43" s="32"/>
      <c r="C43" s="25">
        <v>7.9386792924880569E-4</v>
      </c>
      <c r="D43" s="26"/>
      <c r="E43" s="54" t="s">
        <v>8</v>
      </c>
      <c r="F43" s="54"/>
      <c r="G43" s="54"/>
      <c r="H43" s="54"/>
      <c r="I43" s="55">
        <v>0</v>
      </c>
      <c r="J43" s="26"/>
    </row>
    <row r="44" spans="1:15" s="5" customFormat="1" ht="17.25" customHeight="1" thickBot="1" x14ac:dyDescent="0.25">
      <c r="A44" s="9" t="s">
        <v>8</v>
      </c>
      <c r="B44" s="33"/>
      <c r="C44" s="34">
        <v>9.7676763361155671E-3</v>
      </c>
      <c r="D44" s="26"/>
      <c r="E44" s="2"/>
      <c r="F44" s="2"/>
      <c r="G44" s="2"/>
      <c r="H44" s="2"/>
      <c r="J44" s="51"/>
    </row>
    <row r="45" spans="1:15" s="36" customFormat="1" ht="16.5" customHeight="1" x14ac:dyDescent="0.2">
      <c r="A45" s="35"/>
      <c r="B45" s="35"/>
      <c r="C45" s="35"/>
      <c r="D45" s="57"/>
      <c r="E45" s="2"/>
      <c r="F45" s="2"/>
      <c r="G45" s="2"/>
      <c r="H45" s="50"/>
      <c r="I45" s="50"/>
    </row>
    <row r="46" spans="1:15" s="38" customFormat="1" ht="101.25" customHeight="1" x14ac:dyDescent="0.2">
      <c r="A46" s="65" t="s">
        <v>53</v>
      </c>
      <c r="B46" s="65"/>
      <c r="C46" s="65"/>
      <c r="D46" s="65"/>
      <c r="E46" s="65"/>
      <c r="F46" s="65"/>
      <c r="G46" s="65"/>
      <c r="H46" s="65"/>
      <c r="I46" s="65"/>
    </row>
    <row r="47" spans="1:15" s="38" customFormat="1" ht="13.5" customHeight="1" x14ac:dyDescent="0.2">
      <c r="A47" s="38" t="s">
        <v>59</v>
      </c>
      <c r="B47" s="37"/>
      <c r="D47" s="39"/>
      <c r="E47" s="39"/>
      <c r="F47" s="39"/>
      <c r="G47" s="39"/>
    </row>
    <row r="48" spans="1:15" s="38" customFormat="1" ht="13.5" customHeight="1" x14ac:dyDescent="0.2">
      <c r="A48" s="38" t="s">
        <v>31</v>
      </c>
      <c r="E48" s="39"/>
      <c r="F48" s="39"/>
      <c r="G48" s="39"/>
    </row>
    <row r="49" spans="1:9" s="38" customFormat="1" ht="26.25" customHeight="1" x14ac:dyDescent="0.2">
      <c r="A49" s="66" t="s">
        <v>54</v>
      </c>
      <c r="B49" s="66"/>
      <c r="C49" s="66"/>
      <c r="D49" s="66"/>
      <c r="E49" s="66"/>
      <c r="F49" s="66"/>
      <c r="G49" s="66"/>
      <c r="H49" s="66"/>
      <c r="I49" s="66"/>
    </row>
    <row r="50" spans="1:9" s="38" customFormat="1" ht="11.25" x14ac:dyDescent="0.2">
      <c r="C50" s="39"/>
    </row>
    <row r="51" spans="1:9" s="38" customFormat="1" ht="11.25" x14ac:dyDescent="0.2">
      <c r="A51" s="39"/>
      <c r="B51" s="39"/>
      <c r="H51" s="39"/>
      <c r="I51" s="39"/>
    </row>
    <row r="52" spans="1:9" s="38" customFormat="1" ht="11.25" x14ac:dyDescent="0.2">
      <c r="D52" s="39"/>
    </row>
    <row r="53" spans="1:9" s="38" customFormat="1" ht="11.25" x14ac:dyDescent="0.2">
      <c r="E53" s="39"/>
      <c r="F53" s="39"/>
      <c r="G53" s="39"/>
    </row>
    <row r="54" spans="1:9" ht="16.5" x14ac:dyDescent="0.2">
      <c r="A54" s="40"/>
      <c r="B54" s="38"/>
      <c r="D54" s="38"/>
      <c r="E54" s="38"/>
      <c r="F54" s="38"/>
      <c r="G54" s="38"/>
      <c r="H54" s="38"/>
      <c r="I54" s="38"/>
    </row>
    <row r="55" spans="1:9" x14ac:dyDescent="0.2">
      <c r="D55" s="38"/>
      <c r="E55" s="38"/>
      <c r="F55" s="38"/>
      <c r="G55" s="38"/>
    </row>
    <row r="56" spans="1:9" x14ac:dyDescent="0.2">
      <c r="E56" s="38"/>
      <c r="F56" s="38"/>
      <c r="G56" s="38"/>
    </row>
  </sheetData>
  <sheetProtection algorithmName="SHA-512" hashValue="DiPdvAcg8eJ+WmjYPRLDr1xCiSvjCmwxhabHw8w/EVBEXaxdcHQyc7Poi79O/j03DxEf/qSYqsS1/VvNmM1HHQ==" saltValue="4UM8whHziHl6fCtCHhGrBg==" spinCount="100000" sheet="1" objects="1" scenarios="1"/>
  <mergeCells count="3">
    <mergeCell ref="B2:E7"/>
    <mergeCell ref="A46:I46"/>
    <mergeCell ref="A49:I49"/>
  </mergeCells>
  <pageMargins left="0.25" right="0.25" top="0.25" bottom="0.25" header="0.5" footer="0.5"/>
  <pageSetup scale="91" fitToHeight="0" orientation="portrait" horizontalDpi="4294967292"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43FCB-F1FF-49F9-BB5A-22A14D510EB7}">
  <sheetPr>
    <pageSetUpPr fitToPage="1"/>
  </sheetPr>
  <dimension ref="A1:P56"/>
  <sheetViews>
    <sheetView showGridLines="0" topLeftCell="A33" zoomScaleNormal="100" workbookViewId="0">
      <selection activeCell="B10" sqref="B10"/>
    </sheetView>
  </sheetViews>
  <sheetFormatPr defaultColWidth="9.140625" defaultRowHeight="12.75" x14ac:dyDescent="0.2"/>
  <cols>
    <col min="1" max="1" width="25.7109375" style="41" customWidth="1"/>
    <col min="2" max="2" width="14.140625" style="41" bestFit="1" customWidth="1"/>
    <col min="3" max="3" width="10.5703125" style="41" customWidth="1"/>
    <col min="4" max="4" width="21.42578125" style="41" customWidth="1"/>
    <col min="5" max="5" width="8" style="41" customWidth="1"/>
    <col min="6" max="6" width="9.28515625" style="41" customWidth="1"/>
    <col min="7" max="7" width="11.140625" style="41" customWidth="1"/>
    <col min="8" max="9" width="8.7109375" style="41" customWidth="1"/>
    <col min="10" max="12" width="9.140625" style="41"/>
    <col min="13" max="13" width="9.140625" style="41" customWidth="1"/>
    <col min="14" max="16384" width="9.140625" style="41"/>
  </cols>
  <sheetData>
    <row r="1" spans="1:13" s="2" customFormat="1" ht="12" x14ac:dyDescent="0.2">
      <c r="A1" s="1"/>
    </row>
    <row r="2" spans="1:13" s="5" customFormat="1" ht="12" customHeight="1" x14ac:dyDescent="0.2">
      <c r="A2" s="3"/>
      <c r="B2" s="63" t="s">
        <v>49</v>
      </c>
      <c r="C2" s="64"/>
      <c r="D2" s="64"/>
      <c r="E2" s="64"/>
      <c r="F2" s="4"/>
    </row>
    <row r="3" spans="1:13" s="5" customFormat="1" ht="12" customHeight="1" x14ac:dyDescent="0.2">
      <c r="A3" s="3"/>
      <c r="B3" s="63"/>
      <c r="C3" s="64"/>
      <c r="D3" s="64"/>
      <c r="E3" s="64"/>
      <c r="F3" s="4"/>
    </row>
    <row r="4" spans="1:13" s="5" customFormat="1" ht="12" customHeight="1" x14ac:dyDescent="0.2">
      <c r="A4" s="3"/>
      <c r="B4" s="63"/>
      <c r="C4" s="64"/>
      <c r="D4" s="64"/>
      <c r="E4" s="64"/>
      <c r="F4" s="4"/>
    </row>
    <row r="5" spans="1:13" s="5" customFormat="1" ht="12" customHeight="1" x14ac:dyDescent="0.2">
      <c r="A5" s="3"/>
      <c r="B5" s="63"/>
      <c r="C5" s="64"/>
      <c r="D5" s="64"/>
      <c r="E5" s="64"/>
      <c r="F5" s="4"/>
    </row>
    <row r="6" spans="1:13" s="5" customFormat="1" ht="12" customHeight="1" x14ac:dyDescent="0.2">
      <c r="A6" s="3"/>
      <c r="B6" s="63"/>
      <c r="C6" s="64"/>
      <c r="D6" s="64"/>
      <c r="E6" s="64"/>
      <c r="F6" s="4"/>
    </row>
    <row r="7" spans="1:13" s="5" customFormat="1" ht="12" customHeight="1" x14ac:dyDescent="0.2">
      <c r="A7" s="3"/>
      <c r="B7" s="63"/>
      <c r="C7" s="64"/>
      <c r="D7" s="64"/>
      <c r="E7" s="64"/>
      <c r="F7" s="4"/>
    </row>
    <row r="8" spans="1:13" s="5" customFormat="1" ht="12" customHeight="1" x14ac:dyDescent="0.2">
      <c r="A8" s="3"/>
      <c r="C8" s="4"/>
      <c r="D8" s="4"/>
      <c r="E8" s="4"/>
      <c r="F8" s="4"/>
    </row>
    <row r="9" spans="1:13" s="5" customFormat="1" ht="12" customHeight="1" x14ac:dyDescent="0.2">
      <c r="C9" s="4"/>
      <c r="D9" s="4"/>
      <c r="E9" s="4"/>
      <c r="F9" s="4"/>
    </row>
    <row r="10" spans="1:13" s="2" customFormat="1" ht="17.25" customHeight="1" x14ac:dyDescent="0.2">
      <c r="A10" s="6" t="s">
        <v>0</v>
      </c>
      <c r="B10" s="43">
        <v>45961</v>
      </c>
      <c r="C10" s="56"/>
      <c r="D10" s="4"/>
      <c r="E10" s="4"/>
      <c r="F10" s="4"/>
    </row>
    <row r="11" spans="1:13" s="5" customFormat="1" ht="12" x14ac:dyDescent="0.2"/>
    <row r="12" spans="1:13" s="2" customFormat="1" ht="17.25" customHeight="1" x14ac:dyDescent="0.2">
      <c r="A12" s="7" t="s">
        <v>1</v>
      </c>
      <c r="B12" s="8"/>
      <c r="C12" s="8"/>
      <c r="D12" s="8"/>
    </row>
    <row r="13" spans="1:13" s="2" customFormat="1" ht="17.25" customHeight="1" thickBot="1" x14ac:dyDescent="0.25">
      <c r="A13" s="9" t="s">
        <v>51</v>
      </c>
      <c r="B13" s="10"/>
      <c r="C13" s="10"/>
      <c r="D13" s="62">
        <v>2238487733.5599999</v>
      </c>
      <c r="E13" s="26"/>
      <c r="M13" s="42"/>
    </row>
    <row r="14" spans="1:13" s="5" customFormat="1" ht="12" x14ac:dyDescent="0.2"/>
    <row r="15" spans="1:13" s="2" customFormat="1" ht="16.5" customHeight="1" x14ac:dyDescent="0.2">
      <c r="A15" s="7" t="s">
        <v>2</v>
      </c>
      <c r="B15" s="8"/>
      <c r="C15" s="8"/>
      <c r="D15" s="8"/>
      <c r="E15" s="8"/>
      <c r="F15" s="8"/>
      <c r="G15" s="8"/>
    </row>
    <row r="16" spans="1:13" s="11" customFormat="1" ht="17.25" customHeight="1" x14ac:dyDescent="0.2">
      <c r="A16" s="11" t="s">
        <v>50</v>
      </c>
      <c r="G16" s="44">
        <v>3.3255877904539502E-2</v>
      </c>
      <c r="H16" s="52"/>
    </row>
    <row r="17" spans="1:16" s="11" customFormat="1" ht="17.25" customHeight="1" x14ac:dyDescent="0.2">
      <c r="A17" s="12" t="s">
        <v>52</v>
      </c>
      <c r="B17" s="12"/>
      <c r="C17" s="13"/>
      <c r="D17" s="13"/>
      <c r="E17" s="13"/>
      <c r="F17" s="13"/>
      <c r="G17" s="14">
        <v>3.12978007258575E-2</v>
      </c>
      <c r="H17" s="52"/>
    </row>
    <row r="18" spans="1:16" s="11" customFormat="1" ht="17.25" customHeight="1" x14ac:dyDescent="0.2">
      <c r="A18" s="15" t="s">
        <v>18</v>
      </c>
      <c r="B18" s="15"/>
      <c r="C18" s="15"/>
      <c r="D18" s="15"/>
      <c r="E18" s="15"/>
      <c r="F18" s="15"/>
      <c r="G18" s="45">
        <v>3.032629</v>
      </c>
      <c r="H18" s="52"/>
    </row>
    <row r="19" spans="1:16" s="11" customFormat="1" ht="17.25" customHeight="1" x14ac:dyDescent="0.2">
      <c r="A19" s="15" t="s">
        <v>15</v>
      </c>
      <c r="B19" s="15"/>
      <c r="C19" s="15"/>
      <c r="D19" s="15"/>
      <c r="E19" s="15"/>
      <c r="F19" s="15"/>
      <c r="G19" s="16">
        <v>8</v>
      </c>
      <c r="H19" s="52"/>
    </row>
    <row r="20" spans="1:16" s="11" customFormat="1" ht="17.25" customHeight="1" x14ac:dyDescent="0.2">
      <c r="A20" s="15" t="s">
        <v>3</v>
      </c>
      <c r="B20" s="15"/>
      <c r="C20" s="15"/>
      <c r="D20" s="15"/>
      <c r="E20" s="15"/>
      <c r="F20" s="15"/>
      <c r="G20" s="47">
        <v>2769</v>
      </c>
      <c r="H20" s="52"/>
    </row>
    <row r="21" spans="1:16" s="11" customFormat="1" ht="17.25" customHeight="1" x14ac:dyDescent="0.2">
      <c r="A21" s="15" t="s">
        <v>4</v>
      </c>
      <c r="B21" s="15"/>
      <c r="C21" s="15"/>
      <c r="D21" s="15"/>
      <c r="E21" s="15"/>
      <c r="F21" s="15"/>
      <c r="G21" s="46">
        <v>0.976684</v>
      </c>
      <c r="H21" s="52"/>
    </row>
    <row r="22" spans="1:16" s="11" customFormat="1" ht="17.25" customHeight="1" thickBot="1" x14ac:dyDescent="0.25">
      <c r="A22" s="17" t="s">
        <v>14</v>
      </c>
      <c r="B22" s="17"/>
      <c r="C22" s="17"/>
      <c r="D22" s="17"/>
      <c r="E22" s="17"/>
      <c r="F22" s="17"/>
      <c r="G22" s="18">
        <v>0.64827400000000002</v>
      </c>
      <c r="H22" s="52"/>
    </row>
    <row r="23" spans="1:16" s="5" customFormat="1" ht="12" x14ac:dyDescent="0.2"/>
    <row r="24" spans="1:16" s="2" customFormat="1" ht="17.25" customHeight="1" x14ac:dyDescent="0.2">
      <c r="A24" s="7" t="s">
        <v>30</v>
      </c>
      <c r="B24" s="7"/>
      <c r="C24" s="7"/>
      <c r="D24" s="6"/>
      <c r="E24" s="7" t="s">
        <v>21</v>
      </c>
      <c r="F24" s="8"/>
      <c r="G24" s="8"/>
      <c r="H24" s="8"/>
    </row>
    <row r="25" spans="1:16" s="19" customFormat="1" ht="17.25" customHeight="1" x14ac:dyDescent="0.2">
      <c r="C25" s="20" t="s">
        <v>9</v>
      </c>
      <c r="E25" s="22" t="s">
        <v>5</v>
      </c>
      <c r="F25" s="2"/>
      <c r="G25" s="2"/>
      <c r="H25" s="23" t="s">
        <v>9</v>
      </c>
      <c r="I25" s="20" t="s">
        <v>6</v>
      </c>
    </row>
    <row r="26" spans="1:16" s="2" customFormat="1" ht="17.25" customHeight="1" x14ac:dyDescent="0.2">
      <c r="A26" s="24" t="s">
        <v>22</v>
      </c>
      <c r="B26" s="24"/>
      <c r="C26" s="25">
        <v>0.65912082901992541</v>
      </c>
      <c r="D26" s="26"/>
      <c r="E26" s="24" t="s">
        <v>19</v>
      </c>
      <c r="F26" s="24"/>
      <c r="G26" s="24"/>
      <c r="H26" s="25">
        <v>0.15829121014948933</v>
      </c>
      <c r="I26" s="27" t="s">
        <v>16</v>
      </c>
      <c r="J26" s="26"/>
      <c r="K26" s="26"/>
      <c r="M26" s="28"/>
      <c r="N26" s="28"/>
      <c r="O26" s="48"/>
      <c r="P26" s="49"/>
    </row>
    <row r="27" spans="1:16" s="2" customFormat="1" ht="17.25" customHeight="1" x14ac:dyDescent="0.2">
      <c r="A27" s="28" t="s">
        <v>36</v>
      </c>
      <c r="B27" s="28"/>
      <c r="C27" s="29">
        <v>6.5308561548316699E-2</v>
      </c>
      <c r="D27" s="26"/>
      <c r="E27" s="30" t="s">
        <v>56</v>
      </c>
      <c r="F27" s="30"/>
      <c r="G27" s="30"/>
      <c r="H27" s="29">
        <v>0.15456428110497225</v>
      </c>
      <c r="I27" s="31" t="s">
        <v>16</v>
      </c>
      <c r="J27" s="26"/>
      <c r="K27" s="30"/>
      <c r="L27" s="28"/>
      <c r="M27" s="28"/>
      <c r="N27" s="28"/>
      <c r="O27" s="48"/>
      <c r="P27" s="49"/>
    </row>
    <row r="28" spans="1:16" s="2" customFormat="1" ht="17.25" customHeight="1" x14ac:dyDescent="0.2">
      <c r="A28" s="24" t="s">
        <v>37</v>
      </c>
      <c r="B28" s="24"/>
      <c r="C28" s="25">
        <v>6.4819123045022214E-2</v>
      </c>
      <c r="D28" s="26"/>
      <c r="E28" s="24" t="s">
        <v>26</v>
      </c>
      <c r="F28" s="24"/>
      <c r="G28" s="24"/>
      <c r="H28" s="25">
        <v>0.14466172301288616</v>
      </c>
      <c r="I28" s="27" t="s">
        <v>25</v>
      </c>
      <c r="J28" s="26"/>
      <c r="K28" s="26"/>
      <c r="L28" s="28"/>
      <c r="M28" s="28"/>
      <c r="N28" s="28"/>
      <c r="O28" s="48"/>
      <c r="P28" s="49"/>
    </row>
    <row r="29" spans="1:16" s="2" customFormat="1" ht="17.25" customHeight="1" x14ac:dyDescent="0.2">
      <c r="A29" s="30" t="s">
        <v>35</v>
      </c>
      <c r="B29" s="30"/>
      <c r="C29" s="29">
        <v>6.3813430538583155E-2</v>
      </c>
      <c r="D29" s="26"/>
      <c r="E29" s="28" t="s">
        <v>24</v>
      </c>
      <c r="F29" s="28"/>
      <c r="G29" s="28"/>
      <c r="H29" s="29">
        <v>0.14434105010088477</v>
      </c>
      <c r="I29" s="31" t="s">
        <v>16</v>
      </c>
      <c r="J29" s="26"/>
      <c r="K29" s="26"/>
      <c r="L29" s="28"/>
      <c r="M29" s="28"/>
      <c r="N29" s="28"/>
      <c r="O29" s="48"/>
      <c r="P29" s="49"/>
    </row>
    <row r="30" spans="1:16" s="5" customFormat="1" ht="17.25" customHeight="1" x14ac:dyDescent="0.2">
      <c r="A30" s="24" t="s">
        <v>29</v>
      </c>
      <c r="B30" s="24"/>
      <c r="C30" s="25">
        <v>6.3782484169845513E-2</v>
      </c>
      <c r="D30" s="31"/>
      <c r="E30" s="24" t="s">
        <v>33</v>
      </c>
      <c r="F30" s="24"/>
      <c r="G30" s="24"/>
      <c r="H30" s="25">
        <v>0.14425002553686991</v>
      </c>
      <c r="I30" s="27" t="s">
        <v>23</v>
      </c>
      <c r="J30" s="51"/>
      <c r="K30" s="51"/>
      <c r="M30" s="28"/>
      <c r="N30" s="28"/>
      <c r="O30" s="48"/>
      <c r="P30" s="49"/>
    </row>
    <row r="31" spans="1:16" s="5" customFormat="1" ht="17.25" customHeight="1" x14ac:dyDescent="0.2">
      <c r="A31" s="28" t="s">
        <v>58</v>
      </c>
      <c r="B31" s="28"/>
      <c r="C31" s="48">
        <v>5.9380901733896728E-2</v>
      </c>
      <c r="D31" s="31"/>
      <c r="E31" s="30" t="s">
        <v>47</v>
      </c>
      <c r="F31" s="30"/>
      <c r="G31" s="30"/>
      <c r="H31" s="29">
        <v>0.12815087727274826</v>
      </c>
      <c r="I31" s="31" t="s">
        <v>25</v>
      </c>
      <c r="J31" s="51"/>
      <c r="K31" s="51"/>
      <c r="M31" s="28"/>
      <c r="N31" s="28"/>
      <c r="O31" s="48"/>
      <c r="P31" s="49"/>
    </row>
    <row r="32" spans="1:16" s="5" customFormat="1" ht="17.25" customHeight="1" x14ac:dyDescent="0.2">
      <c r="A32" s="24" t="s">
        <v>38</v>
      </c>
      <c r="B32" s="24"/>
      <c r="C32" s="25">
        <v>0</v>
      </c>
      <c r="D32" s="31"/>
      <c r="E32" s="24" t="s">
        <v>46</v>
      </c>
      <c r="F32" s="24"/>
      <c r="G32" s="24"/>
      <c r="H32" s="25">
        <v>5.098618588295286E-2</v>
      </c>
      <c r="I32" s="27" t="s">
        <v>16</v>
      </c>
      <c r="J32" s="51"/>
      <c r="K32" s="51"/>
      <c r="L32" s="28"/>
      <c r="M32" s="28"/>
      <c r="N32" s="48"/>
      <c r="O32" s="49"/>
    </row>
    <row r="33" spans="1:15" s="5" customFormat="1" ht="17.25" customHeight="1" x14ac:dyDescent="0.2">
      <c r="A33" s="28" t="s">
        <v>28</v>
      </c>
      <c r="B33" s="28"/>
      <c r="C33" s="48">
        <v>2.3774E-2</v>
      </c>
      <c r="D33" s="31"/>
      <c r="E33" s="28" t="s">
        <v>61</v>
      </c>
      <c r="F33" s="28"/>
      <c r="G33" s="48"/>
      <c r="H33" s="29">
        <v>5.097997699478625E-2</v>
      </c>
      <c r="I33" s="31" t="s">
        <v>25</v>
      </c>
      <c r="J33" s="51"/>
      <c r="K33" s="51"/>
      <c r="L33" s="28"/>
      <c r="M33" s="28"/>
      <c r="N33" s="48"/>
      <c r="O33" s="49"/>
    </row>
    <row r="34" spans="1:15" s="2" customFormat="1" ht="17.25" customHeight="1" x14ac:dyDescent="0.2">
      <c r="A34" s="5"/>
      <c r="B34" s="5"/>
      <c r="D34" s="30"/>
      <c r="E34" s="28"/>
      <c r="F34" s="48"/>
      <c r="G34" s="49"/>
      <c r="H34" s="5"/>
      <c r="I34" s="5"/>
      <c r="J34" s="26"/>
      <c r="K34" s="26"/>
    </row>
    <row r="35" spans="1:15" s="19" customFormat="1" ht="17.25" customHeight="1" x14ac:dyDescent="0.2">
      <c r="A35" s="7" t="s">
        <v>32</v>
      </c>
      <c r="B35" s="8"/>
      <c r="C35" s="8"/>
      <c r="D35" s="28"/>
      <c r="E35" s="7" t="s">
        <v>40</v>
      </c>
      <c r="F35" s="8"/>
      <c r="G35" s="8"/>
      <c r="H35" s="8"/>
      <c r="I35" s="8"/>
    </row>
    <row r="36" spans="1:15" s="2" customFormat="1" ht="17.25" customHeight="1" x14ac:dyDescent="0.2">
      <c r="A36" s="19"/>
      <c r="B36" s="19"/>
      <c r="C36" s="23" t="s">
        <v>9</v>
      </c>
      <c r="D36" s="51"/>
      <c r="E36" s="21"/>
      <c r="F36" s="21"/>
      <c r="G36" s="21"/>
      <c r="H36" s="21"/>
      <c r="I36" s="53" t="s">
        <v>9</v>
      </c>
    </row>
    <row r="37" spans="1:15" s="2" customFormat="1" ht="17.25" customHeight="1" x14ac:dyDescent="0.2">
      <c r="A37" s="13" t="s">
        <v>10</v>
      </c>
      <c r="B37" s="32"/>
      <c r="C37" s="25">
        <v>0.18477053377398781</v>
      </c>
      <c r="D37" s="26"/>
      <c r="E37" s="13" t="s">
        <v>41</v>
      </c>
      <c r="F37" s="32"/>
      <c r="G37" s="32"/>
      <c r="H37" s="32"/>
      <c r="I37" s="59">
        <v>0.2551542003757058</v>
      </c>
      <c r="J37" s="26"/>
    </row>
    <row r="38" spans="1:15" s="2" customFormat="1" ht="17.25" customHeight="1" x14ac:dyDescent="0.2">
      <c r="A38" s="11" t="s">
        <v>11</v>
      </c>
      <c r="C38" s="29">
        <v>8.9779077555907139E-2</v>
      </c>
      <c r="D38" s="21"/>
      <c r="E38" s="11" t="s">
        <v>42</v>
      </c>
      <c r="I38" s="58">
        <v>0.45980996745953001</v>
      </c>
      <c r="J38" s="26"/>
    </row>
    <row r="39" spans="1:15" s="2" customFormat="1" ht="17.25" customHeight="1" x14ac:dyDescent="0.2">
      <c r="A39" s="13" t="s">
        <v>34</v>
      </c>
      <c r="B39" s="32"/>
      <c r="C39" s="25">
        <v>0.34106722048388954</v>
      </c>
      <c r="D39" s="26"/>
      <c r="E39" s="13" t="s">
        <v>20</v>
      </c>
      <c r="F39" s="32"/>
      <c r="G39" s="32"/>
      <c r="H39" s="32"/>
      <c r="I39" s="59">
        <v>0.14926584331061185</v>
      </c>
      <c r="J39" s="26"/>
    </row>
    <row r="40" spans="1:15" s="2" customFormat="1" ht="17.25" customHeight="1" x14ac:dyDescent="0.2">
      <c r="A40" s="11" t="s">
        <v>12</v>
      </c>
      <c r="C40" s="29">
        <v>0.20941351305495248</v>
      </c>
      <c r="D40" s="26"/>
      <c r="E40" s="11" t="s">
        <v>43</v>
      </c>
      <c r="I40" s="58">
        <v>0.13440105793446119</v>
      </c>
      <c r="J40" s="26"/>
    </row>
    <row r="41" spans="1:15" s="2" customFormat="1" ht="17.25" customHeight="1" x14ac:dyDescent="0.2">
      <c r="A41" s="13" t="s">
        <v>13</v>
      </c>
      <c r="B41" s="32"/>
      <c r="C41" s="25">
        <v>0.14408755533724241</v>
      </c>
      <c r="D41" s="26"/>
      <c r="E41" s="13" t="s">
        <v>44</v>
      </c>
      <c r="F41" s="32"/>
      <c r="G41" s="32"/>
      <c r="H41" s="32"/>
      <c r="I41" s="59">
        <v>9.0719294285611189E-4</v>
      </c>
      <c r="J41" s="26"/>
    </row>
    <row r="42" spans="1:15" s="2" customFormat="1" ht="17.25" customHeight="1" x14ac:dyDescent="0.2">
      <c r="A42" s="11" t="s">
        <v>7</v>
      </c>
      <c r="C42" s="29">
        <v>0</v>
      </c>
      <c r="D42" s="26"/>
      <c r="E42" s="11" t="s">
        <v>45</v>
      </c>
      <c r="I42" s="58">
        <v>4.6173797686311697E-4</v>
      </c>
      <c r="J42" s="26"/>
    </row>
    <row r="43" spans="1:15" s="2" customFormat="1" ht="17.25" customHeight="1" thickBot="1" x14ac:dyDescent="0.25">
      <c r="A43" s="13" t="s">
        <v>39</v>
      </c>
      <c r="B43" s="32"/>
      <c r="C43" s="25">
        <v>8.0929378115094188E-4</v>
      </c>
      <c r="D43" s="26"/>
      <c r="E43" s="54" t="s">
        <v>8</v>
      </c>
      <c r="F43" s="54"/>
      <c r="G43" s="54"/>
      <c r="H43" s="54"/>
      <c r="I43" s="55">
        <v>0</v>
      </c>
      <c r="J43" s="26"/>
    </row>
    <row r="44" spans="1:15" s="5" customFormat="1" ht="17.25" customHeight="1" thickBot="1" x14ac:dyDescent="0.25">
      <c r="A44" s="9" t="s">
        <v>8</v>
      </c>
      <c r="B44" s="33"/>
      <c r="C44" s="34">
        <v>3.0072806012885481E-2</v>
      </c>
      <c r="D44" s="26"/>
      <c r="E44" s="2"/>
      <c r="F44" s="2"/>
      <c r="G44" s="2"/>
      <c r="H44" s="2"/>
      <c r="J44" s="51"/>
    </row>
    <row r="45" spans="1:15" s="36" customFormat="1" ht="16.5" customHeight="1" x14ac:dyDescent="0.2">
      <c r="A45" s="35"/>
      <c r="B45" s="35"/>
      <c r="C45" s="35"/>
      <c r="D45" s="57"/>
      <c r="E45" s="2"/>
      <c r="F45" s="2"/>
      <c r="G45" s="2"/>
      <c r="H45" s="50"/>
      <c r="I45" s="50"/>
    </row>
    <row r="46" spans="1:15" s="38" customFormat="1" ht="101.25" customHeight="1" x14ac:dyDescent="0.2">
      <c r="A46" s="65" t="s">
        <v>53</v>
      </c>
      <c r="B46" s="65"/>
      <c r="C46" s="65"/>
      <c r="D46" s="65"/>
      <c r="E46" s="65"/>
      <c r="F46" s="65"/>
      <c r="G46" s="65"/>
      <c r="H46" s="65"/>
      <c r="I46" s="65"/>
    </row>
    <row r="47" spans="1:15" s="38" customFormat="1" ht="13.5" customHeight="1" x14ac:dyDescent="0.2">
      <c r="A47" s="38" t="s">
        <v>59</v>
      </c>
      <c r="B47" s="37"/>
      <c r="D47" s="39"/>
      <c r="E47" s="39"/>
      <c r="F47" s="39"/>
      <c r="G47" s="39"/>
    </row>
    <row r="48" spans="1:15" s="38" customFormat="1" ht="13.5" customHeight="1" x14ac:dyDescent="0.2">
      <c r="A48" s="38" t="s">
        <v>31</v>
      </c>
      <c r="E48" s="39"/>
      <c r="F48" s="39"/>
      <c r="G48" s="39"/>
    </row>
    <row r="49" spans="1:9" s="38" customFormat="1" ht="26.25" customHeight="1" x14ac:dyDescent="0.2">
      <c r="A49" s="66" t="s">
        <v>54</v>
      </c>
      <c r="B49" s="66"/>
      <c r="C49" s="66"/>
      <c r="D49" s="66"/>
      <c r="E49" s="66"/>
      <c r="F49" s="66"/>
      <c r="G49" s="66"/>
      <c r="H49" s="66"/>
      <c r="I49" s="66"/>
    </row>
    <row r="50" spans="1:9" s="38" customFormat="1" ht="11.25" x14ac:dyDescent="0.2">
      <c r="C50" s="39"/>
    </row>
    <row r="51" spans="1:9" s="38" customFormat="1" ht="11.25" x14ac:dyDescent="0.2">
      <c r="A51" s="39"/>
      <c r="B51" s="39"/>
      <c r="H51" s="39"/>
      <c r="I51" s="39"/>
    </row>
    <row r="52" spans="1:9" s="38" customFormat="1" ht="11.25" x14ac:dyDescent="0.2">
      <c r="D52" s="39"/>
    </row>
    <row r="53" spans="1:9" s="38" customFormat="1" ht="11.25" x14ac:dyDescent="0.2">
      <c r="E53" s="39"/>
      <c r="F53" s="39"/>
      <c r="G53" s="39"/>
    </row>
    <row r="54" spans="1:9" ht="16.5" x14ac:dyDescent="0.2">
      <c r="A54" s="40"/>
      <c r="B54" s="38"/>
      <c r="D54" s="38"/>
      <c r="E54" s="38"/>
      <c r="F54" s="38"/>
      <c r="G54" s="38"/>
      <c r="H54" s="38"/>
      <c r="I54" s="38"/>
    </row>
    <row r="55" spans="1:9" x14ac:dyDescent="0.2">
      <c r="D55" s="38"/>
      <c r="E55" s="38"/>
      <c r="F55" s="38"/>
      <c r="G55" s="38"/>
    </row>
    <row r="56" spans="1:9" x14ac:dyDescent="0.2">
      <c r="E56" s="38"/>
      <c r="F56" s="38"/>
      <c r="G56" s="38"/>
    </row>
  </sheetData>
  <sheetProtection algorithmName="SHA-512" hashValue="B7Nb36NiIvtpzEmU9EATJTdDtCvdtiKlNkSz/fgOaMKCX5kfZA4miLentRLKAOGnACefIV6XQ6CukVSmyR9u3Q==" saltValue="mVeT/wj5Dc1IG6702CLxZw==" spinCount="100000" sheet="1" objects="1" scenarios="1"/>
  <mergeCells count="3">
    <mergeCell ref="B2:E7"/>
    <mergeCell ref="A46:I46"/>
    <mergeCell ref="A49:I49"/>
  </mergeCells>
  <pageMargins left="0.25" right="0.25" top="0.25" bottom="0.25" header="0.5" footer="0.5"/>
  <pageSetup scale="91" fitToHeight="0" orientation="portrait" horizontalDpi="4294967292"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593EF-955F-4BB6-9105-A5AFDA5A8B09}">
  <sheetPr>
    <pageSetUpPr fitToPage="1"/>
  </sheetPr>
  <dimension ref="A1:P56"/>
  <sheetViews>
    <sheetView showGridLines="0" zoomScaleNormal="100" workbookViewId="0">
      <selection activeCell="B10" sqref="B10"/>
    </sheetView>
  </sheetViews>
  <sheetFormatPr defaultColWidth="9.140625" defaultRowHeight="12.75" x14ac:dyDescent="0.2"/>
  <cols>
    <col min="1" max="1" width="25.7109375" style="41" customWidth="1"/>
    <col min="2" max="2" width="14.140625" style="41" bestFit="1" customWidth="1"/>
    <col min="3" max="3" width="10.5703125" style="41" customWidth="1"/>
    <col min="4" max="4" width="21.42578125" style="41" customWidth="1"/>
    <col min="5" max="5" width="8" style="41" customWidth="1"/>
    <col min="6" max="6" width="9.28515625" style="41" customWidth="1"/>
    <col min="7" max="7" width="11.140625" style="41" customWidth="1"/>
    <col min="8" max="9" width="8.7109375" style="41" customWidth="1"/>
    <col min="10" max="12" width="9.140625" style="41"/>
    <col min="13" max="13" width="9.140625" style="41" customWidth="1"/>
    <col min="14" max="16384" width="9.140625" style="41"/>
  </cols>
  <sheetData>
    <row r="1" spans="1:13" s="2" customFormat="1" ht="12" x14ac:dyDescent="0.2">
      <c r="A1" s="1"/>
    </row>
    <row r="2" spans="1:13" s="5" customFormat="1" ht="12" customHeight="1" x14ac:dyDescent="0.2">
      <c r="A2" s="3"/>
      <c r="B2" s="63" t="s">
        <v>49</v>
      </c>
      <c r="C2" s="64"/>
      <c r="D2" s="64"/>
      <c r="E2" s="64"/>
      <c r="F2" s="4"/>
    </row>
    <row r="3" spans="1:13" s="5" customFormat="1" ht="12" customHeight="1" x14ac:dyDescent="0.2">
      <c r="A3" s="3"/>
      <c r="B3" s="63"/>
      <c r="C3" s="64"/>
      <c r="D3" s="64"/>
      <c r="E3" s="64"/>
      <c r="F3" s="4"/>
    </row>
    <row r="4" spans="1:13" s="5" customFormat="1" ht="12" customHeight="1" x14ac:dyDescent="0.2">
      <c r="A4" s="3"/>
      <c r="B4" s="63"/>
      <c r="C4" s="64"/>
      <c r="D4" s="64"/>
      <c r="E4" s="64"/>
      <c r="F4" s="4"/>
    </row>
    <row r="5" spans="1:13" s="5" customFormat="1" ht="12" customHeight="1" x14ac:dyDescent="0.2">
      <c r="A5" s="3"/>
      <c r="B5" s="63"/>
      <c r="C5" s="64"/>
      <c r="D5" s="64"/>
      <c r="E5" s="64"/>
      <c r="F5" s="4"/>
    </row>
    <row r="6" spans="1:13" s="5" customFormat="1" ht="12" customHeight="1" x14ac:dyDescent="0.2">
      <c r="A6" s="3"/>
      <c r="B6" s="63"/>
      <c r="C6" s="64"/>
      <c r="D6" s="64"/>
      <c r="E6" s="64"/>
      <c r="F6" s="4"/>
    </row>
    <row r="7" spans="1:13" s="5" customFormat="1" ht="12" customHeight="1" x14ac:dyDescent="0.2">
      <c r="A7" s="3"/>
      <c r="B7" s="63"/>
      <c r="C7" s="64"/>
      <c r="D7" s="64"/>
      <c r="E7" s="64"/>
      <c r="F7" s="4"/>
    </row>
    <row r="8" spans="1:13" s="5" customFormat="1" ht="12" customHeight="1" x14ac:dyDescent="0.2">
      <c r="A8" s="3"/>
      <c r="C8" s="4"/>
      <c r="D8" s="4"/>
      <c r="E8" s="4"/>
      <c r="F8" s="4"/>
    </row>
    <row r="9" spans="1:13" s="5" customFormat="1" ht="12" customHeight="1" x14ac:dyDescent="0.2">
      <c r="C9" s="4"/>
      <c r="D9" s="4"/>
      <c r="E9" s="4"/>
      <c r="F9" s="4"/>
    </row>
    <row r="10" spans="1:13" s="2" customFormat="1" ht="17.25" customHeight="1" x14ac:dyDescent="0.2">
      <c r="A10" s="6" t="s">
        <v>0</v>
      </c>
      <c r="B10" s="43">
        <v>45930</v>
      </c>
      <c r="C10" s="56"/>
      <c r="D10" s="4"/>
      <c r="E10" s="4"/>
      <c r="F10" s="4"/>
    </row>
    <row r="11" spans="1:13" s="5" customFormat="1" ht="12" x14ac:dyDescent="0.2"/>
    <row r="12" spans="1:13" s="2" customFormat="1" ht="17.25" customHeight="1" x14ac:dyDescent="0.2">
      <c r="A12" s="7" t="s">
        <v>1</v>
      </c>
      <c r="B12" s="8"/>
      <c r="C12" s="8"/>
      <c r="D12" s="8"/>
    </row>
    <row r="13" spans="1:13" s="2" customFormat="1" ht="17.25" customHeight="1" thickBot="1" x14ac:dyDescent="0.25">
      <c r="A13" s="9" t="s">
        <v>51</v>
      </c>
      <c r="B13" s="10"/>
      <c r="C13" s="10"/>
      <c r="D13" s="62">
        <v>2237828582.3000002</v>
      </c>
      <c r="E13" s="26"/>
      <c r="M13" s="42"/>
    </row>
    <row r="14" spans="1:13" s="5" customFormat="1" ht="12" x14ac:dyDescent="0.2"/>
    <row r="15" spans="1:13" s="2" customFormat="1" ht="16.5" customHeight="1" x14ac:dyDescent="0.2">
      <c r="A15" s="7" t="s">
        <v>2</v>
      </c>
      <c r="B15" s="8"/>
      <c r="C15" s="8"/>
      <c r="D15" s="8"/>
      <c r="E15" s="8"/>
      <c r="F15" s="8"/>
      <c r="G15" s="8"/>
    </row>
    <row r="16" spans="1:13" s="11" customFormat="1" ht="17.25" customHeight="1" x14ac:dyDescent="0.2">
      <c r="A16" s="11" t="s">
        <v>50</v>
      </c>
      <c r="G16" s="44">
        <v>3.31859954132038E-2</v>
      </c>
      <c r="H16" s="52"/>
    </row>
    <row r="17" spans="1:16" s="11" customFormat="1" ht="17.25" customHeight="1" x14ac:dyDescent="0.2">
      <c r="A17" s="12" t="s">
        <v>52</v>
      </c>
      <c r="B17" s="12"/>
      <c r="C17" s="13"/>
      <c r="D17" s="13"/>
      <c r="E17" s="13"/>
      <c r="F17" s="13"/>
      <c r="G17" s="14">
        <v>3.12258306727441E-2</v>
      </c>
      <c r="H17" s="52"/>
    </row>
    <row r="18" spans="1:16" s="11" customFormat="1" ht="17.25" customHeight="1" x14ac:dyDescent="0.2">
      <c r="A18" s="15" t="s">
        <v>18</v>
      </c>
      <c r="B18" s="15"/>
      <c r="C18" s="15"/>
      <c r="D18" s="15"/>
      <c r="E18" s="15"/>
      <c r="F18" s="15"/>
      <c r="G18" s="45">
        <v>3.0167030000000001</v>
      </c>
      <c r="H18" s="52"/>
    </row>
    <row r="19" spans="1:16" s="11" customFormat="1" ht="17.25" customHeight="1" x14ac:dyDescent="0.2">
      <c r="A19" s="15" t="s">
        <v>15</v>
      </c>
      <c r="B19" s="15"/>
      <c r="C19" s="15"/>
      <c r="D19" s="15"/>
      <c r="E19" s="15"/>
      <c r="F19" s="15"/>
      <c r="G19" s="16">
        <v>8</v>
      </c>
      <c r="H19" s="52"/>
    </row>
    <row r="20" spans="1:16" s="11" customFormat="1" ht="17.25" customHeight="1" x14ac:dyDescent="0.2">
      <c r="A20" s="15" t="s">
        <v>3</v>
      </c>
      <c r="B20" s="15"/>
      <c r="C20" s="15"/>
      <c r="D20" s="15"/>
      <c r="E20" s="15"/>
      <c r="F20" s="15"/>
      <c r="G20" s="47">
        <v>2769</v>
      </c>
      <c r="H20" s="52"/>
    </row>
    <row r="21" spans="1:16" s="11" customFormat="1" ht="17.25" customHeight="1" x14ac:dyDescent="0.2">
      <c r="A21" s="15" t="s">
        <v>4</v>
      </c>
      <c r="B21" s="15"/>
      <c r="C21" s="15"/>
      <c r="D21" s="15"/>
      <c r="E21" s="15"/>
      <c r="F21" s="15"/>
      <c r="G21" s="46">
        <v>0.97548900000000005</v>
      </c>
      <c r="H21" s="52"/>
    </row>
    <row r="22" spans="1:16" s="11" customFormat="1" ht="17.25" customHeight="1" thickBot="1" x14ac:dyDescent="0.25">
      <c r="A22" s="17" t="s">
        <v>14</v>
      </c>
      <c r="B22" s="17"/>
      <c r="C22" s="17"/>
      <c r="D22" s="17"/>
      <c r="E22" s="17"/>
      <c r="F22" s="17"/>
      <c r="G22" s="18">
        <v>0.64827400000000002</v>
      </c>
      <c r="H22" s="52"/>
    </row>
    <row r="23" spans="1:16" s="5" customFormat="1" ht="12" x14ac:dyDescent="0.2"/>
    <row r="24" spans="1:16" s="2" customFormat="1" ht="17.25" customHeight="1" x14ac:dyDescent="0.2">
      <c r="A24" s="7" t="s">
        <v>30</v>
      </c>
      <c r="B24" s="7"/>
      <c r="C24" s="7"/>
      <c r="D24" s="6"/>
      <c r="E24" s="7" t="s">
        <v>21</v>
      </c>
      <c r="F24" s="8"/>
      <c r="G24" s="8"/>
      <c r="H24" s="8"/>
    </row>
    <row r="25" spans="1:16" s="19" customFormat="1" ht="17.25" customHeight="1" x14ac:dyDescent="0.2">
      <c r="C25" s="20" t="s">
        <v>9</v>
      </c>
      <c r="E25" s="22" t="s">
        <v>5</v>
      </c>
      <c r="F25" s="2"/>
      <c r="G25" s="2"/>
      <c r="H25" s="23" t="s">
        <v>9</v>
      </c>
      <c r="I25" s="20" t="s">
        <v>6</v>
      </c>
    </row>
    <row r="26" spans="1:16" s="2" customFormat="1" ht="17.25" customHeight="1" x14ac:dyDescent="0.2">
      <c r="A26" s="24" t="s">
        <v>22</v>
      </c>
      <c r="B26" s="24"/>
      <c r="C26" s="25">
        <v>0.65750536297174644</v>
      </c>
      <c r="D26" s="26"/>
      <c r="E26" s="24" t="s">
        <v>19</v>
      </c>
      <c r="F26" s="24"/>
      <c r="G26" s="24"/>
      <c r="H26" s="25">
        <v>0.15784449762320829</v>
      </c>
      <c r="I26" s="27" t="s">
        <v>16</v>
      </c>
      <c r="J26" s="26"/>
      <c r="K26" s="26"/>
      <c r="M26" s="28"/>
      <c r="N26" s="28"/>
      <c r="O26" s="48"/>
      <c r="P26" s="49"/>
    </row>
    <row r="27" spans="1:16" s="2" customFormat="1" ht="17.25" customHeight="1" x14ac:dyDescent="0.2">
      <c r="A27" s="28" t="s">
        <v>36</v>
      </c>
      <c r="B27" s="28"/>
      <c r="C27" s="29">
        <v>6.5118665116386851E-2</v>
      </c>
      <c r="D27" s="26"/>
      <c r="E27" s="30" t="s">
        <v>56</v>
      </c>
      <c r="F27" s="30"/>
      <c r="G27" s="30"/>
      <c r="H27" s="29">
        <v>0.15411891087990595</v>
      </c>
      <c r="I27" s="31" t="s">
        <v>16</v>
      </c>
      <c r="J27" s="26"/>
      <c r="K27" s="30"/>
      <c r="L27" s="28"/>
      <c r="M27" s="28"/>
      <c r="N27" s="28"/>
      <c r="O27" s="48"/>
      <c r="P27" s="49"/>
    </row>
    <row r="28" spans="1:16" s="2" customFormat="1" ht="17.25" customHeight="1" x14ac:dyDescent="0.2">
      <c r="A28" s="24" t="s">
        <v>37</v>
      </c>
      <c r="B28" s="24"/>
      <c r="C28" s="25">
        <v>6.4531519068412355E-2</v>
      </c>
      <c r="D28" s="26"/>
      <c r="E28" s="24" t="s">
        <v>26</v>
      </c>
      <c r="F28" s="24"/>
      <c r="G28" s="24"/>
      <c r="H28" s="25">
        <v>0.1442597756340222</v>
      </c>
      <c r="I28" s="27" t="s">
        <v>25</v>
      </c>
      <c r="J28" s="26"/>
      <c r="K28" s="26"/>
      <c r="L28" s="28"/>
      <c r="M28" s="28"/>
      <c r="N28" s="28"/>
      <c r="O28" s="48"/>
      <c r="P28" s="49"/>
    </row>
    <row r="29" spans="1:16" s="2" customFormat="1" ht="17.25" customHeight="1" x14ac:dyDescent="0.2">
      <c r="A29" s="30" t="s">
        <v>29</v>
      </c>
      <c r="B29" s="30"/>
      <c r="C29" s="29">
        <v>6.3602310570458342E-2</v>
      </c>
      <c r="D29" s="26"/>
      <c r="E29" s="28" t="s">
        <v>24</v>
      </c>
      <c r="F29" s="28"/>
      <c r="G29" s="28"/>
      <c r="H29" s="29">
        <v>0.14395154846440983</v>
      </c>
      <c r="I29" s="31" t="s">
        <v>16</v>
      </c>
      <c r="J29" s="26"/>
      <c r="K29" s="26"/>
      <c r="L29" s="28"/>
      <c r="M29" s="28"/>
      <c r="N29" s="28"/>
      <c r="O29" s="48"/>
      <c r="P29" s="49"/>
    </row>
    <row r="30" spans="1:16" s="5" customFormat="1" ht="17.25" customHeight="1" x14ac:dyDescent="0.2">
      <c r="A30" s="24" t="s">
        <v>35</v>
      </c>
      <c r="B30" s="24"/>
      <c r="C30" s="25">
        <v>6.3558168566689124E-2</v>
      </c>
      <c r="D30" s="31"/>
      <c r="E30" s="24" t="s">
        <v>33</v>
      </c>
      <c r="F30" s="24"/>
      <c r="G30" s="24"/>
      <c r="H30" s="25">
        <v>0.14385322239880302</v>
      </c>
      <c r="I30" s="27" t="s">
        <v>23</v>
      </c>
      <c r="J30" s="51"/>
      <c r="K30" s="51"/>
      <c r="M30" s="28"/>
      <c r="N30" s="28"/>
      <c r="O30" s="48"/>
      <c r="P30" s="49"/>
    </row>
    <row r="31" spans="1:16" s="5" customFormat="1" ht="17.25" customHeight="1" x14ac:dyDescent="0.2">
      <c r="A31" s="28" t="s">
        <v>58</v>
      </c>
      <c r="B31" s="28"/>
      <c r="C31" s="48">
        <v>5.9191693466920652E-2</v>
      </c>
      <c r="D31" s="31"/>
      <c r="E31" s="30" t="s">
        <v>47</v>
      </c>
      <c r="F31" s="30"/>
      <c r="G31" s="30"/>
      <c r="H31" s="29">
        <v>0.12779927374779601</v>
      </c>
      <c r="I31" s="31" t="s">
        <v>25</v>
      </c>
      <c r="J31" s="51"/>
      <c r="K31" s="51"/>
      <c r="M31" s="28"/>
      <c r="N31" s="28"/>
      <c r="O31" s="48"/>
      <c r="P31" s="49"/>
    </row>
    <row r="32" spans="1:16" s="5" customFormat="1" ht="17.25" customHeight="1" x14ac:dyDescent="0.2">
      <c r="A32" s="24" t="s">
        <v>38</v>
      </c>
      <c r="B32" s="24"/>
      <c r="C32" s="25">
        <v>0</v>
      </c>
      <c r="D32" s="31"/>
      <c r="E32" s="24" t="s">
        <v>46</v>
      </c>
      <c r="F32" s="24"/>
      <c r="G32" s="24"/>
      <c r="H32" s="25">
        <v>5.0842298118769537E-2</v>
      </c>
      <c r="I32" s="27" t="s">
        <v>16</v>
      </c>
      <c r="J32" s="51"/>
      <c r="K32" s="51"/>
      <c r="L32" s="28"/>
      <c r="M32" s="28"/>
      <c r="N32" s="48"/>
      <c r="O32" s="49"/>
    </row>
    <row r="33" spans="1:15" s="5" customFormat="1" ht="17.25" customHeight="1" x14ac:dyDescent="0.2">
      <c r="A33" s="28" t="s">
        <v>28</v>
      </c>
      <c r="B33" s="28"/>
      <c r="C33" s="48">
        <v>2.6492000000000002E-2</v>
      </c>
      <c r="D33" s="31"/>
      <c r="E33" s="28" t="s">
        <v>61</v>
      </c>
      <c r="F33" s="28"/>
      <c r="G33" s="48"/>
      <c r="H33" s="29">
        <v>5.0838192893698834E-2</v>
      </c>
      <c r="I33" s="31" t="s">
        <v>25</v>
      </c>
      <c r="J33" s="51"/>
      <c r="K33" s="51"/>
      <c r="L33" s="28"/>
      <c r="M33" s="28"/>
      <c r="N33" s="48"/>
      <c r="O33" s="49"/>
    </row>
    <row r="34" spans="1:15" s="2" customFormat="1" ht="17.25" customHeight="1" x14ac:dyDescent="0.2">
      <c r="A34" s="5"/>
      <c r="B34" s="5"/>
      <c r="D34" s="30"/>
      <c r="E34" s="28"/>
      <c r="F34" s="48"/>
      <c r="G34" s="49"/>
      <c r="H34" s="5"/>
      <c r="I34" s="5"/>
      <c r="J34" s="26"/>
      <c r="K34" s="26"/>
    </row>
    <row r="35" spans="1:15" s="19" customFormat="1" ht="17.25" customHeight="1" x14ac:dyDescent="0.2">
      <c r="A35" s="7" t="s">
        <v>32</v>
      </c>
      <c r="B35" s="8"/>
      <c r="C35" s="8"/>
      <c r="D35" s="28"/>
      <c r="E35" s="7" t="s">
        <v>40</v>
      </c>
      <c r="F35" s="8"/>
      <c r="G35" s="8"/>
      <c r="H35" s="8"/>
      <c r="I35" s="8"/>
    </row>
    <row r="36" spans="1:15" s="2" customFormat="1" ht="17.25" customHeight="1" x14ac:dyDescent="0.2">
      <c r="A36" s="19"/>
      <c r="B36" s="19"/>
      <c r="C36" s="23" t="s">
        <v>9</v>
      </c>
      <c r="D36" s="51"/>
      <c r="E36" s="21"/>
      <c r="F36" s="21"/>
      <c r="G36" s="21"/>
      <c r="H36" s="21"/>
      <c r="I36" s="53" t="s">
        <v>9</v>
      </c>
    </row>
    <row r="37" spans="1:15" s="2" customFormat="1" ht="17.25" customHeight="1" x14ac:dyDescent="0.2">
      <c r="A37" s="13" t="s">
        <v>10</v>
      </c>
      <c r="B37" s="32"/>
      <c r="C37" s="25">
        <v>0.18396758144696121</v>
      </c>
      <c r="D37" s="26"/>
      <c r="E37" s="13" t="s">
        <v>41</v>
      </c>
      <c r="F37" s="32"/>
      <c r="G37" s="32"/>
      <c r="H37" s="32"/>
      <c r="I37" s="59">
        <v>0.25800038662231672</v>
      </c>
      <c r="J37" s="26"/>
    </row>
    <row r="38" spans="1:15" s="2" customFormat="1" ht="17.25" customHeight="1" x14ac:dyDescent="0.2">
      <c r="A38" s="11" t="s">
        <v>11</v>
      </c>
      <c r="C38" s="29">
        <v>8.5163075105535377E-2</v>
      </c>
      <c r="D38" s="21"/>
      <c r="E38" s="11" t="s">
        <v>42</v>
      </c>
      <c r="I38" s="58">
        <v>0.45431324424362118</v>
      </c>
      <c r="J38" s="26"/>
    </row>
    <row r="39" spans="1:15" s="2" customFormat="1" ht="17.25" customHeight="1" x14ac:dyDescent="0.2">
      <c r="A39" s="13" t="s">
        <v>34</v>
      </c>
      <c r="B39" s="32"/>
      <c r="C39" s="25">
        <v>0.34554057788001247</v>
      </c>
      <c r="D39" s="26"/>
      <c r="E39" s="13" t="s">
        <v>20</v>
      </c>
      <c r="F39" s="32"/>
      <c r="G39" s="32"/>
      <c r="H39" s="32"/>
      <c r="I39" s="59">
        <v>0.15138298137394168</v>
      </c>
      <c r="J39" s="26"/>
    </row>
    <row r="40" spans="1:15" s="2" customFormat="1" ht="17.25" customHeight="1" x14ac:dyDescent="0.2">
      <c r="A40" s="11" t="s">
        <v>12</v>
      </c>
      <c r="C40" s="29">
        <v>0.21279480129228348</v>
      </c>
      <c r="D40" s="26"/>
      <c r="E40" s="11" t="s">
        <v>43</v>
      </c>
      <c r="I40" s="58">
        <v>0.13526328076141314</v>
      </c>
      <c r="J40" s="26"/>
    </row>
    <row r="41" spans="1:15" s="2" customFormat="1" ht="17.25" customHeight="1" x14ac:dyDescent="0.2">
      <c r="A41" s="13" t="s">
        <v>13</v>
      </c>
      <c r="B41" s="32"/>
      <c r="C41" s="25">
        <v>0.13760637794506586</v>
      </c>
      <c r="D41" s="26"/>
      <c r="E41" s="13" t="s">
        <v>44</v>
      </c>
      <c r="F41" s="32"/>
      <c r="G41" s="32"/>
      <c r="H41" s="32"/>
      <c r="I41" s="59">
        <v>9.0859446576615013E-4</v>
      </c>
      <c r="J41" s="26"/>
    </row>
    <row r="42" spans="1:15" s="2" customFormat="1" ht="17.25" customHeight="1" x14ac:dyDescent="0.2">
      <c r="A42" s="11" t="s">
        <v>7</v>
      </c>
      <c r="C42" s="29">
        <v>0</v>
      </c>
      <c r="D42" s="26"/>
      <c r="E42" s="11" t="s">
        <v>45</v>
      </c>
      <c r="I42" s="58">
        <v>1.3151253294545645E-4</v>
      </c>
      <c r="J42" s="26"/>
    </row>
    <row r="43" spans="1:15" s="2" customFormat="1" ht="17.25" customHeight="1" thickBot="1" x14ac:dyDescent="0.25">
      <c r="A43" s="13" t="s">
        <v>39</v>
      </c>
      <c r="B43" s="32"/>
      <c r="C43" s="25">
        <v>8.5125777843044067E-4</v>
      </c>
      <c r="D43" s="26"/>
      <c r="E43" s="54" t="s">
        <v>8</v>
      </c>
      <c r="F43" s="54"/>
      <c r="G43" s="54"/>
      <c r="H43" s="54"/>
      <c r="I43" s="55">
        <v>0</v>
      </c>
      <c r="J43" s="26"/>
    </row>
    <row r="44" spans="1:15" s="5" customFormat="1" ht="17.25" customHeight="1" thickBot="1" x14ac:dyDescent="0.25">
      <c r="A44" s="9" t="s">
        <v>8</v>
      </c>
      <c r="B44" s="33"/>
      <c r="C44" s="34">
        <v>3.4076328551698426E-2</v>
      </c>
      <c r="D44" s="26"/>
      <c r="E44" s="2"/>
      <c r="F44" s="2"/>
      <c r="G44" s="2"/>
      <c r="H44" s="2"/>
      <c r="J44" s="51"/>
    </row>
    <row r="45" spans="1:15" s="36" customFormat="1" ht="16.5" customHeight="1" x14ac:dyDescent="0.2">
      <c r="A45" s="35"/>
      <c r="B45" s="35"/>
      <c r="C45" s="35"/>
      <c r="D45" s="57"/>
      <c r="E45" s="2"/>
      <c r="F45" s="2"/>
      <c r="G45" s="2"/>
      <c r="H45" s="50"/>
      <c r="I45" s="50"/>
    </row>
    <row r="46" spans="1:15" s="38" customFormat="1" ht="101.25" customHeight="1" x14ac:dyDescent="0.2">
      <c r="A46" s="65" t="s">
        <v>53</v>
      </c>
      <c r="B46" s="65"/>
      <c r="C46" s="65"/>
      <c r="D46" s="65"/>
      <c r="E46" s="65"/>
      <c r="F46" s="65"/>
      <c r="G46" s="65"/>
      <c r="H46" s="65"/>
      <c r="I46" s="65"/>
    </row>
    <row r="47" spans="1:15" s="38" customFormat="1" ht="13.5" customHeight="1" x14ac:dyDescent="0.2">
      <c r="A47" s="38" t="s">
        <v>59</v>
      </c>
      <c r="B47" s="37"/>
      <c r="D47" s="39"/>
      <c r="E47" s="39"/>
      <c r="F47" s="39"/>
      <c r="G47" s="39"/>
    </row>
    <row r="48" spans="1:15" s="38" customFormat="1" ht="13.5" customHeight="1" x14ac:dyDescent="0.2">
      <c r="A48" s="38" t="s">
        <v>31</v>
      </c>
      <c r="E48" s="39"/>
      <c r="F48" s="39"/>
      <c r="G48" s="39"/>
    </row>
    <row r="49" spans="1:9" s="38" customFormat="1" ht="26.25" customHeight="1" x14ac:dyDescent="0.2">
      <c r="A49" s="66" t="s">
        <v>54</v>
      </c>
      <c r="B49" s="66"/>
      <c r="C49" s="66"/>
      <c r="D49" s="66"/>
      <c r="E49" s="66"/>
      <c r="F49" s="66"/>
      <c r="G49" s="66"/>
      <c r="H49" s="66"/>
      <c r="I49" s="66"/>
    </row>
    <row r="50" spans="1:9" s="38" customFormat="1" ht="11.25" x14ac:dyDescent="0.2">
      <c r="C50" s="39"/>
    </row>
    <row r="51" spans="1:9" s="38" customFormat="1" ht="11.25" x14ac:dyDescent="0.2">
      <c r="A51" s="39"/>
      <c r="B51" s="39"/>
      <c r="H51" s="39"/>
      <c r="I51" s="39"/>
    </row>
    <row r="52" spans="1:9" s="38" customFormat="1" ht="11.25" x14ac:dyDescent="0.2">
      <c r="D52" s="39"/>
    </row>
    <row r="53" spans="1:9" s="38" customFormat="1" ht="11.25" x14ac:dyDescent="0.2">
      <c r="E53" s="39"/>
      <c r="F53" s="39"/>
      <c r="G53" s="39"/>
    </row>
    <row r="54" spans="1:9" ht="16.5" x14ac:dyDescent="0.2">
      <c r="A54" s="40"/>
      <c r="B54" s="38"/>
      <c r="D54" s="38"/>
      <c r="E54" s="38"/>
      <c r="F54" s="38"/>
      <c r="G54" s="38"/>
      <c r="H54" s="38"/>
      <c r="I54" s="38"/>
    </row>
    <row r="55" spans="1:9" x14ac:dyDescent="0.2">
      <c r="D55" s="38"/>
      <c r="E55" s="38"/>
      <c r="F55" s="38"/>
      <c r="G55" s="38"/>
    </row>
    <row r="56" spans="1:9" x14ac:dyDescent="0.2">
      <c r="E56" s="38"/>
      <c r="F56" s="38"/>
      <c r="G56" s="38"/>
    </row>
  </sheetData>
  <sheetProtection algorithmName="SHA-512" hashValue="NCp322wzheWRIpQDsqPx/aqzvifeL6zUjL57mS8SPVICPu5GKZ8ScHnaEY3kE9PserrF6LluDY1AvMS/yeuU4w==" saltValue="PFQGG+ep4moAwY2IoX5L8g==" spinCount="100000" sheet="1" objects="1" scenarios="1"/>
  <mergeCells count="3">
    <mergeCell ref="B2:E7"/>
    <mergeCell ref="A46:I46"/>
    <mergeCell ref="A49:I49"/>
  </mergeCells>
  <pageMargins left="0.25" right="0.25" top="0.25" bottom="0.25" header="0.5" footer="0.5"/>
  <pageSetup scale="91" fitToHeight="0" orientation="portrait"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D4B2A-18C4-4BF6-A054-2EDCA71E6D87}">
  <sheetPr>
    <pageSetUpPr fitToPage="1"/>
  </sheetPr>
  <dimension ref="A1:P56"/>
  <sheetViews>
    <sheetView showGridLines="0" zoomScaleNormal="100" workbookViewId="0">
      <selection activeCell="B10" sqref="B10"/>
    </sheetView>
  </sheetViews>
  <sheetFormatPr defaultColWidth="9.140625" defaultRowHeight="12.75" x14ac:dyDescent="0.2"/>
  <cols>
    <col min="1" max="1" width="25.7109375" style="41" customWidth="1"/>
    <col min="2" max="2" width="14.140625" style="41" bestFit="1" customWidth="1"/>
    <col min="3" max="3" width="10.5703125" style="41" customWidth="1"/>
    <col min="4" max="4" width="21.42578125" style="41" customWidth="1"/>
    <col min="5" max="5" width="8" style="41" customWidth="1"/>
    <col min="6" max="6" width="9.28515625" style="41" customWidth="1"/>
    <col min="7" max="7" width="11.140625" style="41" customWidth="1"/>
    <col min="8" max="9" width="8.7109375" style="41" customWidth="1"/>
    <col min="10" max="12" width="9.140625" style="41"/>
    <col min="13" max="13" width="9.140625" style="41" customWidth="1"/>
    <col min="14" max="16384" width="9.140625" style="41"/>
  </cols>
  <sheetData>
    <row r="1" spans="1:13" s="2" customFormat="1" ht="12" x14ac:dyDescent="0.2">
      <c r="A1" s="1"/>
    </row>
    <row r="2" spans="1:13" s="5" customFormat="1" ht="12" customHeight="1" x14ac:dyDescent="0.2">
      <c r="A2" s="3"/>
      <c r="B2" s="63" t="s">
        <v>49</v>
      </c>
      <c r="C2" s="64"/>
      <c r="D2" s="64"/>
      <c r="E2" s="64"/>
      <c r="F2" s="4"/>
    </row>
    <row r="3" spans="1:13" s="5" customFormat="1" ht="12" customHeight="1" x14ac:dyDescent="0.2">
      <c r="A3" s="3"/>
      <c r="B3" s="63"/>
      <c r="C3" s="64"/>
      <c r="D3" s="64"/>
      <c r="E3" s="64"/>
      <c r="F3" s="4"/>
    </row>
    <row r="4" spans="1:13" s="5" customFormat="1" ht="12" customHeight="1" x14ac:dyDescent="0.2">
      <c r="A4" s="3"/>
      <c r="B4" s="63"/>
      <c r="C4" s="64"/>
      <c r="D4" s="64"/>
      <c r="E4" s="64"/>
      <c r="F4" s="4"/>
    </row>
    <row r="5" spans="1:13" s="5" customFormat="1" ht="12" customHeight="1" x14ac:dyDescent="0.2">
      <c r="A5" s="3"/>
      <c r="B5" s="63"/>
      <c r="C5" s="64"/>
      <c r="D5" s="64"/>
      <c r="E5" s="64"/>
      <c r="F5" s="4"/>
    </row>
    <row r="6" spans="1:13" s="5" customFormat="1" ht="12" customHeight="1" x14ac:dyDescent="0.2">
      <c r="A6" s="3"/>
      <c r="B6" s="63"/>
      <c r="C6" s="64"/>
      <c r="D6" s="64"/>
      <c r="E6" s="64"/>
      <c r="F6" s="4"/>
    </row>
    <row r="7" spans="1:13" s="5" customFormat="1" ht="12" customHeight="1" x14ac:dyDescent="0.2">
      <c r="A7" s="3"/>
      <c r="B7" s="63"/>
      <c r="C7" s="64"/>
      <c r="D7" s="64"/>
      <c r="E7" s="64"/>
      <c r="F7" s="4"/>
    </row>
    <row r="8" spans="1:13" s="5" customFormat="1" ht="12" customHeight="1" x14ac:dyDescent="0.2">
      <c r="A8" s="3"/>
      <c r="C8" s="4"/>
      <c r="D8" s="4"/>
      <c r="E8" s="4"/>
      <c r="F8" s="4"/>
    </row>
    <row r="9" spans="1:13" s="5" customFormat="1" ht="12" customHeight="1" x14ac:dyDescent="0.2">
      <c r="C9" s="4"/>
      <c r="D9" s="4"/>
      <c r="E9" s="4"/>
      <c r="F9" s="4"/>
    </row>
    <row r="10" spans="1:13" s="2" customFormat="1" ht="17.25" customHeight="1" x14ac:dyDescent="0.2">
      <c r="A10" s="6" t="s">
        <v>0</v>
      </c>
      <c r="B10" s="43">
        <v>45900</v>
      </c>
      <c r="C10" s="56"/>
      <c r="D10" s="4"/>
      <c r="E10" s="4"/>
      <c r="F10" s="4"/>
    </row>
    <row r="11" spans="1:13" s="5" customFormat="1" ht="12" x14ac:dyDescent="0.2"/>
    <row r="12" spans="1:13" s="2" customFormat="1" ht="17.25" customHeight="1" x14ac:dyDescent="0.2">
      <c r="A12" s="7" t="s">
        <v>1</v>
      </c>
      <c r="B12" s="8"/>
      <c r="C12" s="8"/>
      <c r="D12" s="8"/>
    </row>
    <row r="13" spans="1:13" s="2" customFormat="1" ht="17.25" customHeight="1" thickBot="1" x14ac:dyDescent="0.25">
      <c r="A13" s="9" t="s">
        <v>51</v>
      </c>
      <c r="B13" s="10"/>
      <c r="C13" s="10"/>
      <c r="D13" s="62">
        <v>2238484637.5500002</v>
      </c>
      <c r="E13" s="26"/>
      <c r="M13" s="42"/>
    </row>
    <row r="14" spans="1:13" s="5" customFormat="1" ht="12" x14ac:dyDescent="0.2"/>
    <row r="15" spans="1:13" s="2" customFormat="1" ht="16.5" customHeight="1" x14ac:dyDescent="0.2">
      <c r="A15" s="7" t="s">
        <v>2</v>
      </c>
      <c r="B15" s="8"/>
      <c r="C15" s="8"/>
      <c r="D15" s="8"/>
      <c r="E15" s="8"/>
      <c r="F15" s="8"/>
      <c r="G15" s="8"/>
    </row>
    <row r="16" spans="1:13" s="11" customFormat="1" ht="17.25" customHeight="1" x14ac:dyDescent="0.2">
      <c r="A16" s="11" t="s">
        <v>50</v>
      </c>
      <c r="G16" s="44">
        <v>3.3255628963089798E-2</v>
      </c>
      <c r="H16" s="52"/>
    </row>
    <row r="17" spans="1:16" s="11" customFormat="1" ht="17.25" customHeight="1" x14ac:dyDescent="0.2">
      <c r="A17" s="12" t="s">
        <v>52</v>
      </c>
      <c r="B17" s="12"/>
      <c r="C17" s="13"/>
      <c r="D17" s="13"/>
      <c r="E17" s="13"/>
      <c r="F17" s="13"/>
      <c r="G17" s="14">
        <v>3.1302216905790201E-2</v>
      </c>
      <c r="H17" s="52"/>
    </row>
    <row r="18" spans="1:16" s="11" customFormat="1" ht="17.25" customHeight="1" x14ac:dyDescent="0.2">
      <c r="A18" s="15" t="s">
        <v>18</v>
      </c>
      <c r="B18" s="15"/>
      <c r="C18" s="15"/>
      <c r="D18" s="15"/>
      <c r="E18" s="15"/>
      <c r="F18" s="15"/>
      <c r="G18" s="45">
        <v>3.0138389999999999</v>
      </c>
      <c r="H18" s="52"/>
    </row>
    <row r="19" spans="1:16" s="11" customFormat="1" ht="17.25" customHeight="1" x14ac:dyDescent="0.2">
      <c r="A19" s="15" t="s">
        <v>15</v>
      </c>
      <c r="B19" s="15"/>
      <c r="C19" s="15"/>
      <c r="D19" s="15"/>
      <c r="E19" s="15"/>
      <c r="F19" s="15"/>
      <c r="G19" s="16">
        <v>8</v>
      </c>
      <c r="H19" s="52"/>
    </row>
    <row r="20" spans="1:16" s="11" customFormat="1" ht="17.25" customHeight="1" x14ac:dyDescent="0.2">
      <c r="A20" s="15" t="s">
        <v>3</v>
      </c>
      <c r="B20" s="15"/>
      <c r="C20" s="15"/>
      <c r="D20" s="15"/>
      <c r="E20" s="15"/>
      <c r="F20" s="15"/>
      <c r="G20" s="47">
        <v>2763</v>
      </c>
      <c r="H20" s="52"/>
    </row>
    <row r="21" spans="1:16" s="11" customFormat="1" ht="17.25" customHeight="1" x14ac:dyDescent="0.2">
      <c r="A21" s="15" t="s">
        <v>4</v>
      </c>
      <c r="B21" s="15"/>
      <c r="C21" s="15"/>
      <c r="D21" s="15"/>
      <c r="E21" s="15"/>
      <c r="F21" s="15"/>
      <c r="G21" s="46">
        <v>0.97331599999999996</v>
      </c>
      <c r="H21" s="52"/>
    </row>
    <row r="22" spans="1:16" s="11" customFormat="1" ht="17.25" customHeight="1" thickBot="1" x14ac:dyDescent="0.25">
      <c r="A22" s="17" t="s">
        <v>14</v>
      </c>
      <c r="B22" s="17"/>
      <c r="C22" s="17"/>
      <c r="D22" s="17"/>
      <c r="E22" s="17"/>
      <c r="F22" s="17"/>
      <c r="G22" s="18">
        <v>0.64827400000000002</v>
      </c>
      <c r="H22" s="52"/>
    </row>
    <row r="23" spans="1:16" s="5" customFormat="1" ht="12" x14ac:dyDescent="0.2"/>
    <row r="24" spans="1:16" s="2" customFormat="1" ht="17.25" customHeight="1" x14ac:dyDescent="0.2">
      <c r="A24" s="7" t="s">
        <v>30</v>
      </c>
      <c r="B24" s="7"/>
      <c r="C24" s="7"/>
      <c r="D24" s="6"/>
      <c r="E24" s="7" t="s">
        <v>21</v>
      </c>
      <c r="F24" s="8"/>
      <c r="G24" s="8"/>
      <c r="H24" s="8"/>
    </row>
    <row r="25" spans="1:16" s="19" customFormat="1" ht="17.25" customHeight="1" x14ac:dyDescent="0.2">
      <c r="C25" s="20" t="s">
        <v>9</v>
      </c>
      <c r="E25" s="22" t="s">
        <v>5</v>
      </c>
      <c r="F25" s="2"/>
      <c r="G25" s="2"/>
      <c r="H25" s="23" t="s">
        <v>9</v>
      </c>
      <c r="I25" s="20" t="s">
        <v>6</v>
      </c>
    </row>
    <row r="26" spans="1:16" s="2" customFormat="1" ht="17.25" customHeight="1" x14ac:dyDescent="0.2">
      <c r="A26" s="24" t="s">
        <v>22</v>
      </c>
      <c r="B26" s="24"/>
      <c r="C26" s="25">
        <v>0.65597260194041107</v>
      </c>
      <c r="D26" s="26"/>
      <c r="E26" s="24" t="s">
        <v>19</v>
      </c>
      <c r="F26" s="24"/>
      <c r="G26" s="24"/>
      <c r="H26" s="25">
        <v>0.15736631323302155</v>
      </c>
      <c r="I26" s="27" t="s">
        <v>16</v>
      </c>
      <c r="J26" s="26"/>
      <c r="K26" s="26"/>
      <c r="M26" s="28"/>
      <c r="N26" s="28"/>
      <c r="O26" s="48"/>
      <c r="P26" s="49"/>
    </row>
    <row r="27" spans="1:16" s="2" customFormat="1" ht="17.25" customHeight="1" x14ac:dyDescent="0.2">
      <c r="A27" s="28" t="s">
        <v>36</v>
      </c>
      <c r="B27" s="28"/>
      <c r="C27" s="29">
        <v>6.4941297540742432E-2</v>
      </c>
      <c r="D27" s="26"/>
      <c r="E27" s="30" t="s">
        <v>56</v>
      </c>
      <c r="F27" s="30"/>
      <c r="G27" s="30"/>
      <c r="H27" s="29">
        <v>0.15364611754782159</v>
      </c>
      <c r="I27" s="31" t="s">
        <v>16</v>
      </c>
      <c r="J27" s="26"/>
      <c r="K27" s="30"/>
      <c r="L27" s="28"/>
      <c r="M27" s="28"/>
      <c r="N27" s="28"/>
      <c r="O27" s="48"/>
      <c r="P27" s="49"/>
    </row>
    <row r="28" spans="1:16" s="2" customFormat="1" ht="17.25" customHeight="1" x14ac:dyDescent="0.2">
      <c r="A28" s="24" t="s">
        <v>37</v>
      </c>
      <c r="B28" s="24"/>
      <c r="C28" s="25">
        <v>6.4137819991739994E-2</v>
      </c>
      <c r="D28" s="26"/>
      <c r="E28" s="24" t="s">
        <v>26</v>
      </c>
      <c r="F28" s="24"/>
      <c r="G28" s="24"/>
      <c r="H28" s="25">
        <v>0.14382826686824143</v>
      </c>
      <c r="I28" s="27" t="s">
        <v>25</v>
      </c>
      <c r="J28" s="26"/>
      <c r="K28" s="26"/>
      <c r="L28" s="28"/>
      <c r="M28" s="28"/>
      <c r="N28" s="28"/>
      <c r="O28" s="48"/>
      <c r="P28" s="49"/>
    </row>
    <row r="29" spans="1:16" s="2" customFormat="1" ht="17.25" customHeight="1" x14ac:dyDescent="0.2">
      <c r="A29" s="30" t="s">
        <v>29</v>
      </c>
      <c r="B29" s="30"/>
      <c r="C29" s="29">
        <v>6.3384727437987121E-2</v>
      </c>
      <c r="D29" s="26"/>
      <c r="E29" s="28" t="s">
        <v>24</v>
      </c>
      <c r="F29" s="28"/>
      <c r="G29" s="28"/>
      <c r="H29" s="29">
        <v>0.14353419598700431</v>
      </c>
      <c r="I29" s="31" t="s">
        <v>16</v>
      </c>
      <c r="J29" s="26"/>
      <c r="K29" s="26"/>
      <c r="L29" s="28"/>
      <c r="M29" s="28"/>
      <c r="N29" s="28"/>
      <c r="O29" s="48"/>
      <c r="P29" s="49"/>
    </row>
    <row r="30" spans="1:16" s="5" customFormat="1" ht="17.25" customHeight="1" x14ac:dyDescent="0.2">
      <c r="A30" s="24" t="s">
        <v>35</v>
      </c>
      <c r="B30" s="24"/>
      <c r="C30" s="25">
        <v>6.3220722833485343E-2</v>
      </c>
      <c r="D30" s="31"/>
      <c r="E30" s="24" t="s">
        <v>33</v>
      </c>
      <c r="F30" s="24"/>
      <c r="G30" s="24"/>
      <c r="H30" s="25">
        <v>0.14342843822747861</v>
      </c>
      <c r="I30" s="27" t="s">
        <v>23</v>
      </c>
      <c r="J30" s="51"/>
      <c r="K30" s="51"/>
      <c r="M30" s="28"/>
      <c r="N30" s="28"/>
      <c r="O30" s="48"/>
      <c r="P30" s="49"/>
    </row>
    <row r="31" spans="1:16" s="5" customFormat="1" ht="17.25" customHeight="1" x14ac:dyDescent="0.2">
      <c r="A31" s="28" t="s">
        <v>58</v>
      </c>
      <c r="B31" s="28"/>
      <c r="C31" s="48">
        <v>5.8941477668272464E-2</v>
      </c>
      <c r="D31" s="31"/>
      <c r="E31" s="30" t="s">
        <v>47</v>
      </c>
      <c r="F31" s="30"/>
      <c r="G31" s="30"/>
      <c r="H31" s="29">
        <v>0.1274209163267617</v>
      </c>
      <c r="I31" s="31" t="s">
        <v>25</v>
      </c>
      <c r="J31" s="51"/>
      <c r="K31" s="51"/>
      <c r="M31" s="28"/>
      <c r="N31" s="28"/>
      <c r="O31" s="48"/>
      <c r="P31" s="49"/>
    </row>
    <row r="32" spans="1:16" s="5" customFormat="1" ht="17.25" customHeight="1" x14ac:dyDescent="0.2">
      <c r="A32" s="24" t="s">
        <v>38</v>
      </c>
      <c r="B32" s="24"/>
      <c r="C32" s="25">
        <v>0</v>
      </c>
      <c r="D32" s="31"/>
      <c r="E32" s="24" t="s">
        <v>46</v>
      </c>
      <c r="F32" s="24"/>
      <c r="G32" s="24"/>
      <c r="H32" s="25">
        <v>5.0688273149904789E-2</v>
      </c>
      <c r="I32" s="27" t="s">
        <v>16</v>
      </c>
      <c r="J32" s="51"/>
      <c r="K32" s="51"/>
      <c r="L32" s="28"/>
      <c r="M32" s="28"/>
      <c r="N32" s="48"/>
      <c r="O32" s="49"/>
    </row>
    <row r="33" spans="1:15" s="5" customFormat="1" ht="17.25" customHeight="1" x14ac:dyDescent="0.2">
      <c r="A33" s="28" t="s">
        <v>28</v>
      </c>
      <c r="B33" s="28"/>
      <c r="C33" s="48">
        <v>2.9401E-2</v>
      </c>
      <c r="D33" s="31"/>
      <c r="E33" s="28" t="s">
        <v>61</v>
      </c>
      <c r="F33" s="28"/>
      <c r="G33" s="48"/>
      <c r="H33" s="29">
        <v>5.0686126072404518E-2</v>
      </c>
      <c r="I33" s="31" t="s">
        <v>25</v>
      </c>
      <c r="J33" s="51"/>
      <c r="K33" s="51"/>
      <c r="L33" s="28"/>
      <c r="M33" s="28"/>
      <c r="N33" s="48"/>
      <c r="O33" s="49"/>
    </row>
    <row r="34" spans="1:15" s="2" customFormat="1" ht="17.25" customHeight="1" x14ac:dyDescent="0.2">
      <c r="A34" s="5"/>
      <c r="B34" s="5"/>
      <c r="D34" s="30"/>
      <c r="E34" s="28"/>
      <c r="F34" s="48"/>
      <c r="G34" s="49"/>
      <c r="H34" s="5"/>
      <c r="I34" s="5"/>
      <c r="J34" s="26"/>
      <c r="K34" s="26"/>
    </row>
    <row r="35" spans="1:15" s="19" customFormat="1" ht="17.25" customHeight="1" x14ac:dyDescent="0.2">
      <c r="A35" s="7" t="s">
        <v>32</v>
      </c>
      <c r="B35" s="8"/>
      <c r="C35" s="8"/>
      <c r="D35" s="28"/>
      <c r="E35" s="7" t="s">
        <v>40</v>
      </c>
      <c r="F35" s="8"/>
      <c r="G35" s="8"/>
      <c r="H35" s="8"/>
      <c r="I35" s="8"/>
    </row>
    <row r="36" spans="1:15" s="2" customFormat="1" ht="17.25" customHeight="1" x14ac:dyDescent="0.2">
      <c r="A36" s="19"/>
      <c r="B36" s="19"/>
      <c r="C36" s="23" t="s">
        <v>9</v>
      </c>
      <c r="D36" s="51"/>
      <c r="E36" s="21"/>
      <c r="F36" s="21"/>
      <c r="G36" s="21"/>
      <c r="H36" s="21"/>
      <c r="I36" s="53" t="s">
        <v>9</v>
      </c>
    </row>
    <row r="37" spans="1:15" s="2" customFormat="1" ht="17.25" customHeight="1" x14ac:dyDescent="0.2">
      <c r="A37" s="13" t="s">
        <v>10</v>
      </c>
      <c r="B37" s="32"/>
      <c r="C37" s="25">
        <v>0.17867997534162361</v>
      </c>
      <c r="D37" s="26"/>
      <c r="E37" s="13" t="s">
        <v>41</v>
      </c>
      <c r="F37" s="32"/>
      <c r="G37" s="32"/>
      <c r="H37" s="32"/>
      <c r="I37" s="59">
        <v>0.26445087692803132</v>
      </c>
      <c r="J37" s="26"/>
    </row>
    <row r="38" spans="1:15" s="2" customFormat="1" ht="17.25" customHeight="1" x14ac:dyDescent="0.2">
      <c r="A38" s="11" t="s">
        <v>11</v>
      </c>
      <c r="C38" s="29">
        <v>8.5329940033466098E-2</v>
      </c>
      <c r="D38" s="21"/>
      <c r="E38" s="11" t="s">
        <v>42</v>
      </c>
      <c r="I38" s="58">
        <v>0.4516473835076612</v>
      </c>
      <c r="J38" s="26"/>
    </row>
    <row r="39" spans="1:15" s="2" customFormat="1" ht="17.25" customHeight="1" x14ac:dyDescent="0.2">
      <c r="A39" s="13" t="s">
        <v>34</v>
      </c>
      <c r="B39" s="32"/>
      <c r="C39" s="25">
        <v>0.34485410532614758</v>
      </c>
      <c r="D39" s="26"/>
      <c r="E39" s="13" t="s">
        <v>20</v>
      </c>
      <c r="F39" s="32"/>
      <c r="G39" s="32"/>
      <c r="H39" s="32"/>
      <c r="I39" s="59">
        <v>0.14873021329354971</v>
      </c>
      <c r="J39" s="26"/>
    </row>
    <row r="40" spans="1:15" s="2" customFormat="1" ht="17.25" customHeight="1" x14ac:dyDescent="0.2">
      <c r="A40" s="11" t="s">
        <v>12</v>
      </c>
      <c r="C40" s="29">
        <v>0.2131665817437649</v>
      </c>
      <c r="D40" s="26"/>
      <c r="E40" s="11" t="s">
        <v>43</v>
      </c>
      <c r="I40" s="58">
        <v>0.13408737362009859</v>
      </c>
      <c r="J40" s="26"/>
    </row>
    <row r="41" spans="1:15" s="2" customFormat="1" ht="17.25" customHeight="1" x14ac:dyDescent="0.2">
      <c r="A41" s="13" t="s">
        <v>13</v>
      </c>
      <c r="B41" s="32"/>
      <c r="C41" s="25">
        <v>0.14058228356784094</v>
      </c>
      <c r="D41" s="26"/>
      <c r="E41" s="13" t="s">
        <v>44</v>
      </c>
      <c r="F41" s="32"/>
      <c r="G41" s="32"/>
      <c r="H41" s="32"/>
      <c r="I41" s="59">
        <v>9.5092304424750529E-4</v>
      </c>
      <c r="J41" s="26"/>
    </row>
    <row r="42" spans="1:15" s="2" customFormat="1" ht="17.25" customHeight="1" x14ac:dyDescent="0.2">
      <c r="A42" s="11" t="s">
        <v>7</v>
      </c>
      <c r="C42" s="29">
        <v>0</v>
      </c>
      <c r="D42" s="26"/>
      <c r="E42" s="11" t="s">
        <v>45</v>
      </c>
      <c r="I42" s="58">
        <v>1.3322960645796342E-4</v>
      </c>
      <c r="J42" s="26"/>
    </row>
    <row r="43" spans="1:15" s="2" customFormat="1" ht="17.25" customHeight="1" thickBot="1" x14ac:dyDescent="0.25">
      <c r="A43" s="13" t="s">
        <v>39</v>
      </c>
      <c r="B43" s="32"/>
      <c r="C43" s="25">
        <v>8.4607933133750573E-4</v>
      </c>
      <c r="D43" s="26"/>
      <c r="E43" s="54" t="s">
        <v>8</v>
      </c>
      <c r="F43" s="54"/>
      <c r="G43" s="54"/>
      <c r="H43" s="54"/>
      <c r="I43" s="55">
        <v>0</v>
      </c>
      <c r="J43" s="26"/>
    </row>
    <row r="44" spans="1:15" s="5" customFormat="1" ht="17.25" customHeight="1" thickBot="1" x14ac:dyDescent="0.25">
      <c r="A44" s="9" t="s">
        <v>8</v>
      </c>
      <c r="B44" s="33"/>
      <c r="C44" s="34">
        <v>3.6541034655844205E-2</v>
      </c>
      <c r="D44" s="26"/>
      <c r="E44" s="2"/>
      <c r="F44" s="2"/>
      <c r="G44" s="2"/>
      <c r="H44" s="2"/>
      <c r="J44" s="51"/>
    </row>
    <row r="45" spans="1:15" s="36" customFormat="1" ht="16.5" customHeight="1" x14ac:dyDescent="0.2">
      <c r="A45" s="35"/>
      <c r="B45" s="35"/>
      <c r="C45" s="35"/>
      <c r="D45" s="57"/>
      <c r="E45" s="2"/>
      <c r="F45" s="2"/>
      <c r="G45" s="2"/>
      <c r="H45" s="50"/>
      <c r="I45" s="50"/>
    </row>
    <row r="46" spans="1:15" s="38" customFormat="1" ht="101.25" customHeight="1" x14ac:dyDescent="0.2">
      <c r="A46" s="65" t="s">
        <v>53</v>
      </c>
      <c r="B46" s="65"/>
      <c r="C46" s="65"/>
      <c r="D46" s="65"/>
      <c r="E46" s="65"/>
      <c r="F46" s="65"/>
      <c r="G46" s="65"/>
      <c r="H46" s="65"/>
      <c r="I46" s="65"/>
    </row>
    <row r="47" spans="1:15" s="38" customFormat="1" ht="13.5" customHeight="1" x14ac:dyDescent="0.2">
      <c r="A47" s="38" t="s">
        <v>59</v>
      </c>
      <c r="B47" s="37"/>
      <c r="D47" s="39"/>
      <c r="E47" s="39"/>
      <c r="F47" s="39"/>
      <c r="G47" s="39"/>
    </row>
    <row r="48" spans="1:15" s="38" customFormat="1" ht="13.5" customHeight="1" x14ac:dyDescent="0.2">
      <c r="A48" s="38" t="s">
        <v>31</v>
      </c>
      <c r="E48" s="39"/>
      <c r="F48" s="39"/>
      <c r="G48" s="39"/>
    </row>
    <row r="49" spans="1:9" s="38" customFormat="1" ht="26.25" customHeight="1" x14ac:dyDescent="0.2">
      <c r="A49" s="66" t="s">
        <v>54</v>
      </c>
      <c r="B49" s="66"/>
      <c r="C49" s="66"/>
      <c r="D49" s="66"/>
      <c r="E49" s="66"/>
      <c r="F49" s="66"/>
      <c r="G49" s="66"/>
      <c r="H49" s="66"/>
      <c r="I49" s="66"/>
    </row>
    <row r="50" spans="1:9" s="38" customFormat="1" ht="11.25" x14ac:dyDescent="0.2">
      <c r="C50" s="39"/>
    </row>
    <row r="51" spans="1:9" s="38" customFormat="1" ht="11.25" x14ac:dyDescent="0.2">
      <c r="A51" s="39"/>
      <c r="B51" s="39"/>
      <c r="H51" s="39"/>
      <c r="I51" s="39"/>
    </row>
    <row r="52" spans="1:9" s="38" customFormat="1" ht="11.25" x14ac:dyDescent="0.2">
      <c r="D52" s="39"/>
    </row>
    <row r="53" spans="1:9" s="38" customFormat="1" ht="11.25" x14ac:dyDescent="0.2">
      <c r="E53" s="39"/>
      <c r="F53" s="39"/>
      <c r="G53" s="39"/>
    </row>
    <row r="54" spans="1:9" ht="16.5" x14ac:dyDescent="0.2">
      <c r="A54" s="40"/>
      <c r="B54" s="38"/>
      <c r="D54" s="38"/>
      <c r="E54" s="38"/>
      <c r="F54" s="38"/>
      <c r="G54" s="38"/>
      <c r="H54" s="38"/>
      <c r="I54" s="38"/>
    </row>
    <row r="55" spans="1:9" x14ac:dyDescent="0.2">
      <c r="D55" s="38"/>
      <c r="E55" s="38"/>
      <c r="F55" s="38"/>
      <c r="G55" s="38"/>
    </row>
    <row r="56" spans="1:9" x14ac:dyDescent="0.2">
      <c r="E56" s="38"/>
      <c r="F56" s="38"/>
      <c r="G56" s="38"/>
    </row>
  </sheetData>
  <sheetProtection algorithmName="SHA-512" hashValue="ws6cpeQ8l2Z3BlHqYCLuOYwf52URBVQBIwXY/JUv+uQGRbFUk/JelgtRVJO1aQhJPvevdYQRxxXcmuKBrfULZQ==" saltValue="/PuqIRIw4j57WQZp3qyCHA==" spinCount="100000" sheet="1" objects="1" scenarios="1"/>
  <mergeCells count="3">
    <mergeCell ref="B2:E7"/>
    <mergeCell ref="A46:I46"/>
    <mergeCell ref="A49:I49"/>
  </mergeCells>
  <pageMargins left="0.25" right="0.25" top="0.25" bottom="0.25" header="0.5" footer="0.5"/>
  <pageSetup scale="91" fitToHeight="0" orientation="portrait" horizontalDpi="4294967292"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C0479-41AA-4676-8A7D-1D3FFE20E9B5}">
  <sheetPr>
    <pageSetUpPr fitToPage="1"/>
  </sheetPr>
  <dimension ref="A1:P56"/>
  <sheetViews>
    <sheetView showGridLines="0" zoomScaleNormal="100" workbookViewId="0">
      <selection activeCell="B10" sqref="B10"/>
    </sheetView>
  </sheetViews>
  <sheetFormatPr defaultColWidth="9.140625" defaultRowHeight="12.75" x14ac:dyDescent="0.2"/>
  <cols>
    <col min="1" max="1" width="25.7109375" style="41" customWidth="1"/>
    <col min="2" max="2" width="14.140625" style="41" bestFit="1" customWidth="1"/>
    <col min="3" max="3" width="10.5703125" style="41" customWidth="1"/>
    <col min="4" max="4" width="21.42578125" style="41" customWidth="1"/>
    <col min="5" max="5" width="8" style="41" customWidth="1"/>
    <col min="6" max="6" width="9.28515625" style="41" customWidth="1"/>
    <col min="7" max="7" width="11.140625" style="41" customWidth="1"/>
    <col min="8" max="9" width="8.7109375" style="41" customWidth="1"/>
    <col min="10" max="12" width="9.140625" style="41"/>
    <col min="13" max="13" width="9.140625" style="41" customWidth="1"/>
    <col min="14" max="16384" width="9.140625" style="41"/>
  </cols>
  <sheetData>
    <row r="1" spans="1:13" s="2" customFormat="1" ht="12" x14ac:dyDescent="0.2">
      <c r="A1" s="1"/>
    </row>
    <row r="2" spans="1:13" s="5" customFormat="1" ht="12" customHeight="1" x14ac:dyDescent="0.2">
      <c r="A2" s="3"/>
      <c r="B2" s="63" t="s">
        <v>49</v>
      </c>
      <c r="C2" s="64"/>
      <c r="D2" s="64"/>
      <c r="E2" s="64"/>
      <c r="F2" s="4"/>
    </row>
    <row r="3" spans="1:13" s="5" customFormat="1" ht="12" customHeight="1" x14ac:dyDescent="0.2">
      <c r="A3" s="3"/>
      <c r="B3" s="63"/>
      <c r="C3" s="64"/>
      <c r="D3" s="64"/>
      <c r="E3" s="64"/>
      <c r="F3" s="4"/>
    </row>
    <row r="4" spans="1:13" s="5" customFormat="1" ht="12" customHeight="1" x14ac:dyDescent="0.2">
      <c r="A4" s="3"/>
      <c r="B4" s="63"/>
      <c r="C4" s="64"/>
      <c r="D4" s="64"/>
      <c r="E4" s="64"/>
      <c r="F4" s="4"/>
    </row>
    <row r="5" spans="1:13" s="5" customFormat="1" ht="12" customHeight="1" x14ac:dyDescent="0.2">
      <c r="A5" s="3"/>
      <c r="B5" s="63"/>
      <c r="C5" s="64"/>
      <c r="D5" s="64"/>
      <c r="E5" s="64"/>
      <c r="F5" s="4"/>
    </row>
    <row r="6" spans="1:13" s="5" customFormat="1" ht="12" customHeight="1" x14ac:dyDescent="0.2">
      <c r="A6" s="3"/>
      <c r="B6" s="63"/>
      <c r="C6" s="64"/>
      <c r="D6" s="64"/>
      <c r="E6" s="64"/>
      <c r="F6" s="4"/>
    </row>
    <row r="7" spans="1:13" s="5" customFormat="1" ht="12" customHeight="1" x14ac:dyDescent="0.2">
      <c r="A7" s="3"/>
      <c r="B7" s="63"/>
      <c r="C7" s="64"/>
      <c r="D7" s="64"/>
      <c r="E7" s="64"/>
      <c r="F7" s="4"/>
    </row>
    <row r="8" spans="1:13" s="5" customFormat="1" ht="12" customHeight="1" x14ac:dyDescent="0.2">
      <c r="A8" s="3"/>
      <c r="C8" s="4"/>
      <c r="D8" s="4"/>
      <c r="E8" s="4"/>
      <c r="F8" s="4"/>
    </row>
    <row r="9" spans="1:13" s="5" customFormat="1" ht="12" customHeight="1" x14ac:dyDescent="0.2">
      <c r="C9" s="4"/>
      <c r="D9" s="4"/>
      <c r="E9" s="4"/>
      <c r="F9" s="4"/>
    </row>
    <row r="10" spans="1:13" s="2" customFormat="1" ht="17.25" customHeight="1" x14ac:dyDescent="0.2">
      <c r="A10" s="6" t="s">
        <v>0</v>
      </c>
      <c r="B10" s="43">
        <v>45869</v>
      </c>
      <c r="C10" s="56"/>
      <c r="D10" s="4"/>
      <c r="E10" s="4"/>
      <c r="F10" s="4"/>
    </row>
    <row r="11" spans="1:13" s="5" customFormat="1" ht="12" x14ac:dyDescent="0.2"/>
    <row r="12" spans="1:13" s="2" customFormat="1" ht="17.25" customHeight="1" x14ac:dyDescent="0.2">
      <c r="A12" s="7" t="s">
        <v>1</v>
      </c>
      <c r="B12" s="8"/>
      <c r="C12" s="8"/>
      <c r="D12" s="8"/>
    </row>
    <row r="13" spans="1:13" s="2" customFormat="1" ht="17.25" customHeight="1" thickBot="1" x14ac:dyDescent="0.25">
      <c r="A13" s="9" t="s">
        <v>51</v>
      </c>
      <c r="B13" s="10"/>
      <c r="C13" s="10"/>
      <c r="D13" s="62">
        <v>2246033488</v>
      </c>
      <c r="E13" s="26"/>
      <c r="M13" s="42"/>
    </row>
    <row r="14" spans="1:13" s="5" customFormat="1" ht="12" x14ac:dyDescent="0.2"/>
    <row r="15" spans="1:13" s="2" customFormat="1" ht="16.5" customHeight="1" x14ac:dyDescent="0.2">
      <c r="A15" s="7" t="s">
        <v>2</v>
      </c>
      <c r="B15" s="8"/>
      <c r="C15" s="8"/>
      <c r="D15" s="8"/>
      <c r="E15" s="8"/>
      <c r="F15" s="8"/>
      <c r="G15" s="8"/>
    </row>
    <row r="16" spans="1:13" s="11" customFormat="1" ht="17.25" customHeight="1" x14ac:dyDescent="0.2">
      <c r="A16" s="11" t="s">
        <v>50</v>
      </c>
      <c r="G16" s="44">
        <v>3.3099911834923501E-2</v>
      </c>
      <c r="H16" s="52"/>
    </row>
    <row r="17" spans="1:16" s="11" customFormat="1" ht="17.25" customHeight="1" x14ac:dyDescent="0.2">
      <c r="A17" s="12" t="s">
        <v>52</v>
      </c>
      <c r="B17" s="12"/>
      <c r="C17" s="13"/>
      <c r="D17" s="13"/>
      <c r="E17" s="13"/>
      <c r="F17" s="13"/>
      <c r="G17" s="14">
        <v>3.11360278205772E-2</v>
      </c>
      <c r="H17" s="52"/>
    </row>
    <row r="18" spans="1:16" s="11" customFormat="1" ht="17.25" customHeight="1" x14ac:dyDescent="0.2">
      <c r="A18" s="15" t="s">
        <v>18</v>
      </c>
      <c r="B18" s="15"/>
      <c r="C18" s="15"/>
      <c r="D18" s="15"/>
      <c r="E18" s="15"/>
      <c r="F18" s="15"/>
      <c r="G18" s="45">
        <v>2.996353</v>
      </c>
      <c r="H18" s="52"/>
    </row>
    <row r="19" spans="1:16" s="11" customFormat="1" ht="17.25" customHeight="1" x14ac:dyDescent="0.2">
      <c r="A19" s="15" t="s">
        <v>15</v>
      </c>
      <c r="B19" s="15"/>
      <c r="C19" s="15"/>
      <c r="D19" s="15"/>
      <c r="E19" s="15"/>
      <c r="F19" s="15"/>
      <c r="G19" s="16">
        <v>8</v>
      </c>
      <c r="H19" s="52"/>
    </row>
    <row r="20" spans="1:16" s="11" customFormat="1" ht="17.25" customHeight="1" x14ac:dyDescent="0.2">
      <c r="A20" s="15" t="s">
        <v>3</v>
      </c>
      <c r="B20" s="15"/>
      <c r="C20" s="15"/>
      <c r="D20" s="15"/>
      <c r="E20" s="15"/>
      <c r="F20" s="15"/>
      <c r="G20" s="47">
        <v>2766</v>
      </c>
      <c r="H20" s="52"/>
    </row>
    <row r="21" spans="1:16" s="11" customFormat="1" ht="17.25" customHeight="1" x14ac:dyDescent="0.2">
      <c r="A21" s="15" t="s">
        <v>4</v>
      </c>
      <c r="B21" s="15"/>
      <c r="C21" s="15"/>
      <c r="D21" s="15"/>
      <c r="E21" s="15"/>
      <c r="F21" s="15"/>
      <c r="G21" s="46">
        <v>0.96566099999999999</v>
      </c>
      <c r="H21" s="52"/>
    </row>
    <row r="22" spans="1:16" s="11" customFormat="1" ht="17.25" customHeight="1" thickBot="1" x14ac:dyDescent="0.25">
      <c r="A22" s="17" t="s">
        <v>14</v>
      </c>
      <c r="B22" s="17"/>
      <c r="C22" s="17"/>
      <c r="D22" s="17"/>
      <c r="E22" s="17"/>
      <c r="F22" s="17"/>
      <c r="G22" s="18">
        <v>0.64827400000000002</v>
      </c>
      <c r="H22" s="52"/>
    </row>
    <row r="23" spans="1:16" s="5" customFormat="1" ht="12" x14ac:dyDescent="0.2"/>
    <row r="24" spans="1:16" s="2" customFormat="1" ht="17.25" customHeight="1" x14ac:dyDescent="0.2">
      <c r="A24" s="7" t="s">
        <v>30</v>
      </c>
      <c r="B24" s="7"/>
      <c r="C24" s="7"/>
      <c r="D24" s="6"/>
      <c r="E24" s="7" t="s">
        <v>21</v>
      </c>
      <c r="F24" s="8"/>
      <c r="G24" s="8"/>
      <c r="H24" s="8"/>
    </row>
    <row r="25" spans="1:16" s="19" customFormat="1" ht="17.25" customHeight="1" x14ac:dyDescent="0.2">
      <c r="C25" s="20" t="s">
        <v>9</v>
      </c>
      <c r="E25" s="22" t="s">
        <v>5</v>
      </c>
      <c r="F25" s="2"/>
      <c r="G25" s="2"/>
      <c r="H25" s="23" t="s">
        <v>9</v>
      </c>
      <c r="I25" s="20" t="s">
        <v>6</v>
      </c>
    </row>
    <row r="26" spans="1:16" s="2" customFormat="1" ht="17.25" customHeight="1" x14ac:dyDescent="0.2">
      <c r="A26" s="24" t="s">
        <v>22</v>
      </c>
      <c r="B26" s="24"/>
      <c r="C26" s="25">
        <v>0.65221904233669847</v>
      </c>
      <c r="D26" s="26"/>
      <c r="E26" s="24" t="s">
        <v>19</v>
      </c>
      <c r="F26" s="24"/>
      <c r="G26" s="24"/>
      <c r="H26" s="25">
        <v>0.15636377392250173</v>
      </c>
      <c r="I26" s="27" t="s">
        <v>16</v>
      </c>
      <c r="J26" s="26"/>
      <c r="K26" s="26"/>
      <c r="M26" s="28"/>
      <c r="N26" s="28"/>
      <c r="O26" s="48"/>
      <c r="P26" s="49"/>
    </row>
    <row r="27" spans="1:16" s="2" customFormat="1" ht="17.25" customHeight="1" x14ac:dyDescent="0.2">
      <c r="A27" s="28" t="s">
        <v>36</v>
      </c>
      <c r="B27" s="28"/>
      <c r="C27" s="29">
        <v>6.4475065106087262E-2</v>
      </c>
      <c r="D27" s="26"/>
      <c r="E27" s="30" t="s">
        <v>56</v>
      </c>
      <c r="F27" s="30"/>
      <c r="G27" s="30"/>
      <c r="H27" s="29">
        <v>0.15266081500206025</v>
      </c>
      <c r="I27" s="31" t="s">
        <v>16</v>
      </c>
      <c r="J27" s="26"/>
      <c r="K27" s="30"/>
      <c r="L27" s="28"/>
      <c r="M27" s="28"/>
      <c r="N27" s="28"/>
      <c r="O27" s="48"/>
      <c r="P27" s="49"/>
    </row>
    <row r="28" spans="1:16" s="2" customFormat="1" ht="17.25" customHeight="1" x14ac:dyDescent="0.2">
      <c r="A28" s="24" t="s">
        <v>37</v>
      </c>
      <c r="B28" s="24"/>
      <c r="C28" s="25">
        <v>6.3692440718590426E-2</v>
      </c>
      <c r="D28" s="26"/>
      <c r="E28" s="24" t="s">
        <v>26</v>
      </c>
      <c r="F28" s="24"/>
      <c r="G28" s="24"/>
      <c r="H28" s="25">
        <v>0.14291802869147605</v>
      </c>
      <c r="I28" s="27" t="s">
        <v>25</v>
      </c>
      <c r="J28" s="26"/>
      <c r="K28" s="26"/>
      <c r="L28" s="28"/>
      <c r="M28" s="28"/>
      <c r="N28" s="28"/>
      <c r="O28" s="48"/>
      <c r="P28" s="49"/>
    </row>
    <row r="29" spans="1:16" s="2" customFormat="1" ht="17.25" customHeight="1" x14ac:dyDescent="0.2">
      <c r="A29" s="30" t="s">
        <v>29</v>
      </c>
      <c r="B29" s="30"/>
      <c r="C29" s="29">
        <v>6.287915400469081E-2</v>
      </c>
      <c r="D29" s="26"/>
      <c r="E29" s="28" t="s">
        <v>24</v>
      </c>
      <c r="F29" s="28"/>
      <c r="G29" s="28"/>
      <c r="H29" s="29">
        <v>0.14264033123356529</v>
      </c>
      <c r="I29" s="31" t="s">
        <v>16</v>
      </c>
      <c r="J29" s="26"/>
      <c r="K29" s="26"/>
      <c r="L29" s="28"/>
      <c r="M29" s="28"/>
      <c r="N29" s="28"/>
      <c r="O29" s="48"/>
      <c r="P29" s="49"/>
    </row>
    <row r="30" spans="1:16" s="5" customFormat="1" ht="17.25" customHeight="1" x14ac:dyDescent="0.2">
      <c r="A30" s="24" t="s">
        <v>35</v>
      </c>
      <c r="B30" s="24"/>
      <c r="C30" s="25">
        <v>6.2689592107900233E-2</v>
      </c>
      <c r="D30" s="31"/>
      <c r="E30" s="24" t="s">
        <v>33</v>
      </c>
      <c r="F30" s="24"/>
      <c r="G30" s="24"/>
      <c r="H30" s="25">
        <v>0.14252677054474977</v>
      </c>
      <c r="I30" s="27" t="s">
        <v>23</v>
      </c>
      <c r="J30" s="51"/>
      <c r="K30" s="51"/>
      <c r="M30" s="28"/>
      <c r="N30" s="28"/>
      <c r="O30" s="48"/>
      <c r="P30" s="49"/>
    </row>
    <row r="31" spans="1:16" s="5" customFormat="1" ht="17.25" customHeight="1" x14ac:dyDescent="0.2">
      <c r="A31" s="28" t="s">
        <v>58</v>
      </c>
      <c r="B31" s="28"/>
      <c r="C31" s="48">
        <v>5.8503935218162266E-2</v>
      </c>
      <c r="D31" s="31"/>
      <c r="E31" s="30" t="s">
        <v>47</v>
      </c>
      <c r="F31" s="30"/>
      <c r="G31" s="30"/>
      <c r="H31" s="29">
        <v>0.12661880705226597</v>
      </c>
      <c r="I31" s="31" t="s">
        <v>25</v>
      </c>
      <c r="J31" s="51"/>
      <c r="K31" s="51"/>
      <c r="M31" s="28"/>
      <c r="N31" s="28"/>
      <c r="O31" s="48"/>
      <c r="P31" s="49"/>
    </row>
    <row r="32" spans="1:16" s="5" customFormat="1" ht="17.25" customHeight="1" x14ac:dyDescent="0.2">
      <c r="A32" s="24" t="s">
        <v>38</v>
      </c>
      <c r="B32" s="24"/>
      <c r="C32" s="25">
        <v>0</v>
      </c>
      <c r="D32" s="31"/>
      <c r="E32" s="24" t="s">
        <v>61</v>
      </c>
      <c r="F32" s="24"/>
      <c r="G32" s="24"/>
      <c r="H32" s="25">
        <v>5.0365351524981367E-2</v>
      </c>
      <c r="I32" s="27" t="s">
        <v>25</v>
      </c>
      <c r="J32" s="51"/>
      <c r="K32" s="51"/>
      <c r="L32" s="28"/>
      <c r="M32" s="28"/>
      <c r="N32" s="48"/>
      <c r="O32" s="49"/>
    </row>
    <row r="33" spans="1:15" s="5" customFormat="1" ht="17.25" customHeight="1" x14ac:dyDescent="0.2">
      <c r="A33" s="28" t="s">
        <v>28</v>
      </c>
      <c r="B33" s="28"/>
      <c r="C33" s="48">
        <v>3.5540000000000002E-2</v>
      </c>
      <c r="D33" s="31"/>
      <c r="E33" s="28" t="s">
        <v>46</v>
      </c>
      <c r="F33" s="28"/>
      <c r="G33" s="48"/>
      <c r="H33" s="29">
        <v>5.0365351520529067E-2</v>
      </c>
      <c r="I33" s="31" t="s">
        <v>16</v>
      </c>
      <c r="J33" s="51"/>
      <c r="K33" s="51"/>
      <c r="L33" s="28"/>
      <c r="M33" s="28"/>
      <c r="N33" s="48"/>
      <c r="O33" s="49"/>
    </row>
    <row r="34" spans="1:15" s="2" customFormat="1" ht="17.25" customHeight="1" x14ac:dyDescent="0.2">
      <c r="A34" s="5"/>
      <c r="B34" s="5"/>
      <c r="D34" s="30"/>
      <c r="E34" s="28"/>
      <c r="F34" s="48"/>
      <c r="G34" s="49"/>
      <c r="H34" s="5"/>
      <c r="I34" s="5"/>
      <c r="J34" s="26"/>
      <c r="K34" s="26"/>
    </row>
    <row r="35" spans="1:15" s="19" customFormat="1" ht="17.25" customHeight="1" x14ac:dyDescent="0.2">
      <c r="A35" s="7" t="s">
        <v>32</v>
      </c>
      <c r="B35" s="8"/>
      <c r="C35" s="8"/>
      <c r="D35" s="28"/>
      <c r="E35" s="7" t="s">
        <v>40</v>
      </c>
      <c r="F35" s="8"/>
      <c r="G35" s="8"/>
      <c r="H35" s="8"/>
      <c r="I35" s="8"/>
    </row>
    <row r="36" spans="1:15" s="2" customFormat="1" ht="17.25" customHeight="1" x14ac:dyDescent="0.2">
      <c r="A36" s="19"/>
      <c r="B36" s="19"/>
      <c r="C36" s="23" t="s">
        <v>9</v>
      </c>
      <c r="D36" s="51"/>
      <c r="E36" s="21"/>
      <c r="F36" s="21"/>
      <c r="G36" s="21"/>
      <c r="H36" s="21"/>
      <c r="I36" s="53" t="s">
        <v>9</v>
      </c>
    </row>
    <row r="37" spans="1:15" s="2" customFormat="1" ht="17.25" customHeight="1" x14ac:dyDescent="0.2">
      <c r="A37" s="13" t="s">
        <v>10</v>
      </c>
      <c r="B37" s="32"/>
      <c r="C37" s="25">
        <v>0.16484554705170656</v>
      </c>
      <c r="D37" s="26"/>
      <c r="E37" s="13" t="s">
        <v>41</v>
      </c>
      <c r="F37" s="32"/>
      <c r="G37" s="32"/>
      <c r="H37" s="32"/>
      <c r="I37" s="59">
        <v>0.27809443977507903</v>
      </c>
      <c r="J37" s="26"/>
    </row>
    <row r="38" spans="1:15" s="2" customFormat="1" ht="17.25" customHeight="1" x14ac:dyDescent="0.2">
      <c r="A38" s="11" t="s">
        <v>11</v>
      </c>
      <c r="C38" s="29">
        <v>8.3989286601860641E-2</v>
      </c>
      <c r="D38" s="21"/>
      <c r="E38" s="11" t="s">
        <v>42</v>
      </c>
      <c r="I38" s="58">
        <v>0.43786845161400118</v>
      </c>
      <c r="J38" s="26"/>
    </row>
    <row r="39" spans="1:15" s="2" customFormat="1" ht="17.25" customHeight="1" x14ac:dyDescent="0.2">
      <c r="A39" s="13" t="s">
        <v>34</v>
      </c>
      <c r="B39" s="32"/>
      <c r="C39" s="25">
        <v>0.34624079329654145</v>
      </c>
      <c r="D39" s="26"/>
      <c r="E39" s="13" t="s">
        <v>20</v>
      </c>
      <c r="F39" s="32"/>
      <c r="G39" s="32"/>
      <c r="H39" s="32"/>
      <c r="I39" s="59">
        <v>0.1508130405150252</v>
      </c>
      <c r="J39" s="26"/>
    </row>
    <row r="40" spans="1:15" s="2" customFormat="1" ht="17.25" customHeight="1" x14ac:dyDescent="0.2">
      <c r="A40" s="11" t="s">
        <v>12</v>
      </c>
      <c r="C40" s="29">
        <v>0.21426154846110318</v>
      </c>
      <c r="D40" s="26"/>
      <c r="E40" s="11" t="s">
        <v>43</v>
      </c>
      <c r="I40" s="58">
        <v>0.13214833354312658</v>
      </c>
      <c r="J40" s="26"/>
    </row>
    <row r="41" spans="1:15" s="2" customFormat="1" ht="17.25" customHeight="1" x14ac:dyDescent="0.2">
      <c r="A41" s="13" t="s">
        <v>13</v>
      </c>
      <c r="B41" s="32"/>
      <c r="C41" s="25">
        <v>0.14596316300823692</v>
      </c>
      <c r="D41" s="26"/>
      <c r="E41" s="13" t="s">
        <v>44</v>
      </c>
      <c r="F41" s="32"/>
      <c r="G41" s="32"/>
      <c r="H41" s="32"/>
      <c r="I41" s="59">
        <v>9.5071062143432914E-4</v>
      </c>
      <c r="J41" s="26"/>
    </row>
    <row r="42" spans="1:15" s="2" customFormat="1" ht="17.25" customHeight="1" x14ac:dyDescent="0.2">
      <c r="A42" s="11" t="s">
        <v>7</v>
      </c>
      <c r="C42" s="29">
        <v>0</v>
      </c>
      <c r="D42" s="26"/>
      <c r="E42" s="11" t="s">
        <v>45</v>
      </c>
      <c r="I42" s="58">
        <v>1.2502393138236618E-4</v>
      </c>
      <c r="J42" s="26"/>
    </row>
    <row r="43" spans="1:15" s="2" customFormat="1" ht="17.25" customHeight="1" thickBot="1" x14ac:dyDescent="0.25">
      <c r="A43" s="13" t="s">
        <v>39</v>
      </c>
      <c r="B43" s="32"/>
      <c r="C43" s="25">
        <v>8.3415164048875089E-4</v>
      </c>
      <c r="D43" s="26"/>
      <c r="E43" s="54" t="s">
        <v>8</v>
      </c>
      <c r="F43" s="54"/>
      <c r="G43" s="54"/>
      <c r="H43" s="54"/>
      <c r="I43" s="55">
        <v>0</v>
      </c>
      <c r="J43" s="26"/>
    </row>
    <row r="44" spans="1:15" s="5" customFormat="1" ht="17.25" customHeight="1" thickBot="1" x14ac:dyDescent="0.25">
      <c r="A44" s="9" t="s">
        <v>8</v>
      </c>
      <c r="B44" s="33"/>
      <c r="C44" s="34">
        <v>4.3865509940042811E-2</v>
      </c>
      <c r="D44" s="26"/>
      <c r="E44" s="2"/>
      <c r="F44" s="2"/>
      <c r="G44" s="2"/>
      <c r="H44" s="2"/>
      <c r="J44" s="51"/>
    </row>
    <row r="45" spans="1:15" s="36" customFormat="1" ht="16.5" customHeight="1" x14ac:dyDescent="0.2">
      <c r="A45" s="35"/>
      <c r="B45" s="35"/>
      <c r="C45" s="35"/>
      <c r="D45" s="57"/>
      <c r="E45" s="2"/>
      <c r="F45" s="2"/>
      <c r="G45" s="2"/>
      <c r="H45" s="50"/>
      <c r="I45" s="50"/>
    </row>
    <row r="46" spans="1:15" s="38" customFormat="1" ht="101.25" customHeight="1" x14ac:dyDescent="0.2">
      <c r="A46" s="65" t="s">
        <v>53</v>
      </c>
      <c r="B46" s="65"/>
      <c r="C46" s="65"/>
      <c r="D46" s="65"/>
      <c r="E46" s="65"/>
      <c r="F46" s="65"/>
      <c r="G46" s="65"/>
      <c r="H46" s="65"/>
      <c r="I46" s="65"/>
    </row>
    <row r="47" spans="1:15" s="38" customFormat="1" ht="13.5" customHeight="1" x14ac:dyDescent="0.2">
      <c r="A47" s="38" t="s">
        <v>59</v>
      </c>
      <c r="B47" s="37"/>
      <c r="D47" s="39"/>
      <c r="E47" s="39"/>
      <c r="F47" s="39"/>
      <c r="G47" s="39"/>
    </row>
    <row r="48" spans="1:15" s="38" customFormat="1" ht="13.5" customHeight="1" x14ac:dyDescent="0.2">
      <c r="A48" s="38" t="s">
        <v>31</v>
      </c>
      <c r="E48" s="39"/>
      <c r="F48" s="39"/>
      <c r="G48" s="39"/>
    </row>
    <row r="49" spans="1:9" s="38" customFormat="1" ht="26.25" customHeight="1" x14ac:dyDescent="0.2">
      <c r="A49" s="66" t="s">
        <v>54</v>
      </c>
      <c r="B49" s="66"/>
      <c r="C49" s="66"/>
      <c r="D49" s="66"/>
      <c r="E49" s="66"/>
      <c r="F49" s="66"/>
      <c r="G49" s="66"/>
      <c r="H49" s="66"/>
      <c r="I49" s="66"/>
    </row>
    <row r="50" spans="1:9" s="38" customFormat="1" ht="11.25" x14ac:dyDescent="0.2">
      <c r="C50" s="39"/>
    </row>
    <row r="51" spans="1:9" s="38" customFormat="1" ht="11.25" x14ac:dyDescent="0.2">
      <c r="A51" s="39"/>
      <c r="B51" s="39"/>
      <c r="H51" s="39"/>
      <c r="I51" s="39"/>
    </row>
    <row r="52" spans="1:9" s="38" customFormat="1" ht="11.25" x14ac:dyDescent="0.2">
      <c r="D52" s="39"/>
    </row>
    <row r="53" spans="1:9" s="38" customFormat="1" ht="11.25" x14ac:dyDescent="0.2">
      <c r="E53" s="39"/>
      <c r="F53" s="39"/>
      <c r="G53" s="39"/>
    </row>
    <row r="54" spans="1:9" ht="16.5" x14ac:dyDescent="0.2">
      <c r="A54" s="40"/>
      <c r="B54" s="38"/>
      <c r="D54" s="38"/>
      <c r="E54" s="38"/>
      <c r="F54" s="38"/>
      <c r="G54" s="38"/>
      <c r="H54" s="38"/>
      <c r="I54" s="38"/>
    </row>
    <row r="55" spans="1:9" x14ac:dyDescent="0.2">
      <c r="D55" s="38"/>
      <c r="E55" s="38"/>
      <c r="F55" s="38"/>
      <c r="G55" s="38"/>
    </row>
    <row r="56" spans="1:9" x14ac:dyDescent="0.2">
      <c r="E56" s="38"/>
      <c r="F56" s="38"/>
      <c r="G56" s="38"/>
    </row>
  </sheetData>
  <sheetProtection algorithmName="SHA-512" hashValue="R+crbzA5Y/G4XKqjXq5OIMbEiVS2YMI26QyBy71WZvqdAmhj2elz7w4e8a5Hpyw271/bHSdm+11UKttvUjamZQ==" saltValue="SJbME6tvXenmJe9dfev/vQ==" spinCount="100000" sheet="1" objects="1" scenarios="1"/>
  <mergeCells count="3">
    <mergeCell ref="B2:E7"/>
    <mergeCell ref="A46:I46"/>
    <mergeCell ref="A49:I49"/>
  </mergeCells>
  <pageMargins left="0.25" right="0.25" top="0.25" bottom="0.25" header="0.5" footer="0.5"/>
  <pageSetup scale="91" fitToHeight="0" orientation="portrait" horizontalDpi="4294967292"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F605D-967C-40F0-A478-B7B0ADA24EAF}">
  <sheetPr>
    <pageSetUpPr fitToPage="1"/>
  </sheetPr>
  <dimension ref="A1:P56"/>
  <sheetViews>
    <sheetView showGridLines="0" zoomScaleNormal="100" workbookViewId="0">
      <selection activeCell="B10" sqref="B10"/>
    </sheetView>
  </sheetViews>
  <sheetFormatPr defaultColWidth="9.140625" defaultRowHeight="12.75" x14ac:dyDescent="0.2"/>
  <cols>
    <col min="1" max="1" width="25.7109375" style="41" customWidth="1"/>
    <col min="2" max="2" width="14.140625" style="41" bestFit="1" customWidth="1"/>
    <col min="3" max="3" width="10.5703125" style="41" customWidth="1"/>
    <col min="4" max="4" width="21.42578125" style="41" customWidth="1"/>
    <col min="5" max="5" width="8" style="41" customWidth="1"/>
    <col min="6" max="6" width="9.28515625" style="41" customWidth="1"/>
    <col min="7" max="7" width="11.140625" style="41" customWidth="1"/>
    <col min="8" max="9" width="8.7109375" style="41" customWidth="1"/>
    <col min="10" max="12" width="9.140625" style="41"/>
    <col min="13" max="13" width="9.140625" style="41" customWidth="1"/>
    <col min="14" max="16384" width="9.140625" style="41"/>
  </cols>
  <sheetData>
    <row r="1" spans="1:13" s="2" customFormat="1" ht="12" x14ac:dyDescent="0.2">
      <c r="A1" s="1"/>
    </row>
    <row r="2" spans="1:13" s="5" customFormat="1" ht="12" customHeight="1" x14ac:dyDescent="0.2">
      <c r="A2" s="3"/>
      <c r="B2" s="63" t="s">
        <v>49</v>
      </c>
      <c r="C2" s="64"/>
      <c r="D2" s="64"/>
      <c r="E2" s="64"/>
      <c r="F2" s="4"/>
    </row>
    <row r="3" spans="1:13" s="5" customFormat="1" ht="12" customHeight="1" x14ac:dyDescent="0.2">
      <c r="A3" s="3"/>
      <c r="B3" s="63"/>
      <c r="C3" s="64"/>
      <c r="D3" s="64"/>
      <c r="E3" s="64"/>
      <c r="F3" s="4"/>
    </row>
    <row r="4" spans="1:13" s="5" customFormat="1" ht="12" customHeight="1" x14ac:dyDescent="0.2">
      <c r="A4" s="3"/>
      <c r="B4" s="63"/>
      <c r="C4" s="64"/>
      <c r="D4" s="64"/>
      <c r="E4" s="64"/>
      <c r="F4" s="4"/>
    </row>
    <row r="5" spans="1:13" s="5" customFormat="1" ht="12" customHeight="1" x14ac:dyDescent="0.2">
      <c r="A5" s="3"/>
      <c r="B5" s="63"/>
      <c r="C5" s="64"/>
      <c r="D5" s="64"/>
      <c r="E5" s="64"/>
      <c r="F5" s="4"/>
    </row>
    <row r="6" spans="1:13" s="5" customFormat="1" ht="12" customHeight="1" x14ac:dyDescent="0.2">
      <c r="A6" s="3"/>
      <c r="B6" s="63"/>
      <c r="C6" s="64"/>
      <c r="D6" s="64"/>
      <c r="E6" s="64"/>
      <c r="F6" s="4"/>
    </row>
    <row r="7" spans="1:13" s="5" customFormat="1" ht="12" customHeight="1" x14ac:dyDescent="0.2">
      <c r="A7" s="3"/>
      <c r="B7" s="63"/>
      <c r="C7" s="64"/>
      <c r="D7" s="64"/>
      <c r="E7" s="64"/>
      <c r="F7" s="4"/>
    </row>
    <row r="8" spans="1:13" s="5" customFormat="1" ht="12" customHeight="1" x14ac:dyDescent="0.2">
      <c r="A8" s="3"/>
      <c r="C8" s="4"/>
      <c r="D8" s="4"/>
      <c r="E8" s="4"/>
      <c r="F8" s="4"/>
    </row>
    <row r="9" spans="1:13" s="5" customFormat="1" ht="12" customHeight="1" x14ac:dyDescent="0.2">
      <c r="C9" s="4"/>
      <c r="D9" s="4"/>
      <c r="E9" s="4"/>
      <c r="F9" s="4"/>
    </row>
    <row r="10" spans="1:13" s="2" customFormat="1" ht="17.25" customHeight="1" x14ac:dyDescent="0.2">
      <c r="A10" s="6" t="s">
        <v>0</v>
      </c>
      <c r="B10" s="43">
        <v>45838</v>
      </c>
      <c r="C10" s="56"/>
      <c r="D10" s="4"/>
      <c r="E10" s="4"/>
      <c r="F10" s="4"/>
    </row>
    <row r="11" spans="1:13" s="5" customFormat="1" ht="12" x14ac:dyDescent="0.2"/>
    <row r="12" spans="1:13" s="2" customFormat="1" ht="17.25" customHeight="1" x14ac:dyDescent="0.2">
      <c r="A12" s="7" t="s">
        <v>1</v>
      </c>
      <c r="B12" s="8"/>
      <c r="C12" s="8"/>
      <c r="D12" s="8"/>
    </row>
    <row r="13" spans="1:13" s="2" customFormat="1" ht="17.25" customHeight="1" thickBot="1" x14ac:dyDescent="0.25">
      <c r="A13" s="9" t="s">
        <v>51</v>
      </c>
      <c r="B13" s="10"/>
      <c r="C13" s="10"/>
      <c r="D13" s="62">
        <v>2273904246.9000001</v>
      </c>
      <c r="E13" s="26"/>
      <c r="M13" s="42"/>
    </row>
    <row r="14" spans="1:13" s="5" customFormat="1" ht="12" x14ac:dyDescent="0.2"/>
    <row r="15" spans="1:13" s="2" customFormat="1" ht="16.5" customHeight="1" x14ac:dyDescent="0.2">
      <c r="A15" s="7" t="s">
        <v>2</v>
      </c>
      <c r="B15" s="8"/>
      <c r="C15" s="8"/>
      <c r="D15" s="8"/>
      <c r="E15" s="8"/>
      <c r="F15" s="8"/>
      <c r="G15" s="8"/>
    </row>
    <row r="16" spans="1:13" s="11" customFormat="1" ht="17.25" customHeight="1" x14ac:dyDescent="0.2">
      <c r="A16" s="11" t="s">
        <v>50</v>
      </c>
      <c r="G16" s="44">
        <v>3.2764612307925503E-2</v>
      </c>
      <c r="H16" s="52"/>
    </row>
    <row r="17" spans="1:16" s="11" customFormat="1" ht="17.25" customHeight="1" x14ac:dyDescent="0.2">
      <c r="A17" s="12" t="s">
        <v>52</v>
      </c>
      <c r="B17" s="12"/>
      <c r="C17" s="13"/>
      <c r="D17" s="13"/>
      <c r="E17" s="13"/>
      <c r="F17" s="13"/>
      <c r="G17" s="14">
        <v>3.0798188426617201E-2</v>
      </c>
      <c r="H17" s="52"/>
    </row>
    <row r="18" spans="1:16" s="11" customFormat="1" ht="17.25" customHeight="1" x14ac:dyDescent="0.2">
      <c r="A18" s="15" t="s">
        <v>18</v>
      </c>
      <c r="B18" s="15"/>
      <c r="C18" s="15"/>
      <c r="D18" s="15"/>
      <c r="E18" s="15"/>
      <c r="F18" s="15"/>
      <c r="G18" s="45">
        <v>3.0030000000000001</v>
      </c>
      <c r="H18" s="52"/>
    </row>
    <row r="19" spans="1:16" s="11" customFormat="1" ht="17.25" customHeight="1" x14ac:dyDescent="0.2">
      <c r="A19" s="15" t="s">
        <v>15</v>
      </c>
      <c r="B19" s="15"/>
      <c r="C19" s="15"/>
      <c r="D19" s="15"/>
      <c r="E19" s="15"/>
      <c r="F19" s="15"/>
      <c r="G19" s="16">
        <v>7</v>
      </c>
      <c r="H19" s="52"/>
    </row>
    <row r="20" spans="1:16" s="11" customFormat="1" ht="17.25" customHeight="1" x14ac:dyDescent="0.2">
      <c r="A20" s="15" t="s">
        <v>3</v>
      </c>
      <c r="B20" s="15"/>
      <c r="C20" s="15"/>
      <c r="D20" s="15"/>
      <c r="E20" s="15"/>
      <c r="F20" s="15"/>
      <c r="G20" s="47">
        <v>2764</v>
      </c>
      <c r="H20" s="52"/>
    </row>
    <row r="21" spans="1:16" s="11" customFormat="1" ht="17.25" customHeight="1" x14ac:dyDescent="0.2">
      <c r="A21" s="15" t="s">
        <v>4</v>
      </c>
      <c r="B21" s="15"/>
      <c r="C21" s="15"/>
      <c r="D21" s="15"/>
      <c r="E21" s="15"/>
      <c r="F21" s="15"/>
      <c r="G21" s="46">
        <v>0.96900500000000001</v>
      </c>
      <c r="H21" s="52"/>
    </row>
    <row r="22" spans="1:16" s="11" customFormat="1" ht="17.25" customHeight="1" thickBot="1" x14ac:dyDescent="0.25">
      <c r="A22" s="17" t="s">
        <v>14</v>
      </c>
      <c r="B22" s="17"/>
      <c r="C22" s="17"/>
      <c r="D22" s="17"/>
      <c r="E22" s="17"/>
      <c r="F22" s="17"/>
      <c r="G22" s="18">
        <v>0.64827400000000002</v>
      </c>
      <c r="H22" s="52"/>
    </row>
    <row r="23" spans="1:16" s="5" customFormat="1" ht="12" x14ac:dyDescent="0.2"/>
    <row r="24" spans="1:16" s="2" customFormat="1" ht="17.25" customHeight="1" x14ac:dyDescent="0.2">
      <c r="A24" s="7" t="s">
        <v>30</v>
      </c>
      <c r="B24" s="7"/>
      <c r="C24" s="7"/>
      <c r="D24" s="6"/>
      <c r="E24" s="7" t="s">
        <v>21</v>
      </c>
      <c r="F24" s="8"/>
      <c r="G24" s="8"/>
      <c r="H24" s="8"/>
    </row>
    <row r="25" spans="1:16" s="19" customFormat="1" ht="17.25" customHeight="1" x14ac:dyDescent="0.2">
      <c r="C25" s="20" t="s">
        <v>9</v>
      </c>
      <c r="E25" s="22" t="s">
        <v>5</v>
      </c>
      <c r="F25" s="2"/>
      <c r="G25" s="2"/>
      <c r="H25" s="23" t="s">
        <v>9</v>
      </c>
      <c r="I25" s="20" t="s">
        <v>6</v>
      </c>
    </row>
    <row r="26" spans="1:16" s="2" customFormat="1" ht="17.25" customHeight="1" x14ac:dyDescent="0.2">
      <c r="A26" s="24" t="s">
        <v>22</v>
      </c>
      <c r="B26" s="24"/>
      <c r="C26" s="25">
        <v>0.65335292473829032</v>
      </c>
      <c r="D26" s="26"/>
      <c r="E26" s="24" t="s">
        <v>19</v>
      </c>
      <c r="F26" s="24"/>
      <c r="G26" s="24"/>
      <c r="H26" s="25">
        <v>0.15670690679512619</v>
      </c>
      <c r="I26" s="27" t="s">
        <v>16</v>
      </c>
      <c r="J26" s="26"/>
      <c r="K26" s="26"/>
      <c r="M26" s="28"/>
      <c r="N26" s="28"/>
      <c r="O26" s="48"/>
      <c r="P26" s="49"/>
    </row>
    <row r="27" spans="1:16" s="2" customFormat="1" ht="17.25" customHeight="1" x14ac:dyDescent="0.2">
      <c r="A27" s="28" t="s">
        <v>36</v>
      </c>
      <c r="B27" s="28"/>
      <c r="C27" s="29">
        <v>6.4636020211504427E-2</v>
      </c>
      <c r="D27" s="26"/>
      <c r="E27" s="30" t="s">
        <v>56</v>
      </c>
      <c r="F27" s="30"/>
      <c r="G27" s="30"/>
      <c r="H27" s="29">
        <v>0.15298901416111338</v>
      </c>
      <c r="I27" s="31" t="s">
        <v>16</v>
      </c>
      <c r="J27" s="26"/>
      <c r="K27" s="30"/>
      <c r="L27" s="28"/>
      <c r="M27" s="28"/>
      <c r="N27" s="28"/>
      <c r="O27" s="48"/>
      <c r="P27" s="49"/>
    </row>
    <row r="28" spans="1:16" s="2" customFormat="1" ht="17.25" customHeight="1" x14ac:dyDescent="0.2">
      <c r="A28" s="24" t="s">
        <v>37</v>
      </c>
      <c r="B28" s="24"/>
      <c r="C28" s="25">
        <v>6.3914020091773702E-2</v>
      </c>
      <c r="D28" s="26"/>
      <c r="E28" s="24" t="s">
        <v>26</v>
      </c>
      <c r="F28" s="24"/>
      <c r="G28" s="24"/>
      <c r="H28" s="25">
        <v>0.14323419057509829</v>
      </c>
      <c r="I28" s="27" t="s">
        <v>25</v>
      </c>
      <c r="J28" s="26"/>
      <c r="K28" s="26"/>
      <c r="L28" s="28"/>
      <c r="M28" s="28"/>
      <c r="N28" s="28"/>
      <c r="O28" s="48"/>
      <c r="P28" s="49"/>
    </row>
    <row r="29" spans="1:16" s="2" customFormat="1" ht="17.25" customHeight="1" x14ac:dyDescent="0.2">
      <c r="A29" s="30" t="s">
        <v>29</v>
      </c>
      <c r="B29" s="30"/>
      <c r="C29" s="29">
        <v>6.3169607298558514E-2</v>
      </c>
      <c r="D29" s="26"/>
      <c r="E29" s="28" t="s">
        <v>24</v>
      </c>
      <c r="F29" s="28"/>
      <c r="G29" s="28"/>
      <c r="H29" s="48">
        <v>0.14295660822709025</v>
      </c>
      <c r="I29" s="31" t="s">
        <v>16</v>
      </c>
      <c r="J29" s="26"/>
      <c r="K29" s="26"/>
      <c r="L29" s="28"/>
      <c r="M29" s="28"/>
      <c r="N29" s="28"/>
      <c r="O29" s="48"/>
      <c r="P29" s="49"/>
    </row>
    <row r="30" spans="1:16" s="5" customFormat="1" ht="17.25" customHeight="1" x14ac:dyDescent="0.2">
      <c r="A30" s="24" t="s">
        <v>35</v>
      </c>
      <c r="B30" s="24"/>
      <c r="C30" s="25">
        <v>6.285935002724985E-2</v>
      </c>
      <c r="D30" s="31"/>
      <c r="E30" s="24" t="s">
        <v>33</v>
      </c>
      <c r="F30" s="24"/>
      <c r="G30" s="24"/>
      <c r="H30" s="25">
        <v>0.14283961640108758</v>
      </c>
      <c r="I30" s="27" t="s">
        <v>23</v>
      </c>
      <c r="J30" s="51"/>
      <c r="K30" s="51"/>
      <c r="M30" s="28"/>
      <c r="N30" s="28"/>
      <c r="O30" s="48"/>
      <c r="P30" s="49"/>
    </row>
    <row r="31" spans="1:16" s="5" customFormat="1" ht="17.25" customHeight="1" x14ac:dyDescent="0.2">
      <c r="A31" s="28" t="s">
        <v>58</v>
      </c>
      <c r="B31" s="28"/>
      <c r="C31" s="48">
        <v>5.8646877371615856E-2</v>
      </c>
      <c r="D31" s="31"/>
      <c r="E31" s="30" t="s">
        <v>47</v>
      </c>
      <c r="F31" s="30"/>
      <c r="G31" s="30"/>
      <c r="H31" s="29">
        <v>0.12690047992715237</v>
      </c>
      <c r="I31" s="31" t="s">
        <v>25</v>
      </c>
      <c r="J31" s="51"/>
      <c r="K31" s="51"/>
      <c r="M31" s="28"/>
      <c r="N31" s="28"/>
      <c r="O31" s="48"/>
      <c r="P31" s="49"/>
    </row>
    <row r="32" spans="1:16" s="5" customFormat="1" ht="17.25" customHeight="1" x14ac:dyDescent="0.2">
      <c r="A32" s="24" t="s">
        <v>38</v>
      </c>
      <c r="B32" s="24"/>
      <c r="C32" s="25">
        <v>0</v>
      </c>
      <c r="D32" s="31"/>
      <c r="E32" s="24" t="s">
        <v>46</v>
      </c>
      <c r="F32" s="24"/>
      <c r="G32" s="24"/>
      <c r="H32" s="25">
        <v>0.10095198365232445</v>
      </c>
      <c r="I32" s="27" t="s">
        <v>16</v>
      </c>
      <c r="J32" s="51"/>
      <c r="K32" s="51"/>
      <c r="L32" s="28"/>
      <c r="M32" s="28"/>
      <c r="N32" s="48"/>
      <c r="O32" s="49"/>
    </row>
    <row r="33" spans="1:15" s="5" customFormat="1" ht="17.25" customHeight="1" x14ac:dyDescent="0.2">
      <c r="A33" s="28" t="s">
        <v>28</v>
      </c>
      <c r="B33" s="28"/>
      <c r="C33" s="48">
        <v>3.3420999999999999E-2</v>
      </c>
      <c r="D33" s="31"/>
      <c r="E33" s="28"/>
      <c r="F33" s="28"/>
      <c r="G33" s="48"/>
      <c r="H33" s="29"/>
      <c r="I33" s="31"/>
      <c r="J33" s="51"/>
      <c r="K33" s="51"/>
      <c r="L33" s="28"/>
      <c r="M33" s="28"/>
      <c r="N33" s="48"/>
      <c r="O33" s="49"/>
    </row>
    <row r="34" spans="1:15" s="2" customFormat="1" ht="17.25" customHeight="1" x14ac:dyDescent="0.2">
      <c r="A34" s="5"/>
      <c r="B34" s="5"/>
      <c r="D34" s="30"/>
      <c r="E34" s="28"/>
      <c r="F34" s="48"/>
      <c r="G34" s="49"/>
      <c r="H34" s="5"/>
      <c r="I34" s="5"/>
      <c r="J34" s="26"/>
      <c r="K34" s="26"/>
    </row>
    <row r="35" spans="1:15" s="19" customFormat="1" ht="17.25" customHeight="1" x14ac:dyDescent="0.2">
      <c r="A35" s="7" t="s">
        <v>32</v>
      </c>
      <c r="B35" s="8"/>
      <c r="C35" s="8"/>
      <c r="D35" s="28"/>
      <c r="E35" s="7" t="s">
        <v>40</v>
      </c>
      <c r="F35" s="8"/>
      <c r="G35" s="8"/>
      <c r="H35" s="8"/>
      <c r="I35" s="8"/>
    </row>
    <row r="36" spans="1:15" s="2" customFormat="1" ht="17.25" customHeight="1" x14ac:dyDescent="0.2">
      <c r="A36" s="19"/>
      <c r="B36" s="19"/>
      <c r="C36" s="23" t="s">
        <v>9</v>
      </c>
      <c r="D36" s="51"/>
      <c r="E36" s="21"/>
      <c r="F36" s="21"/>
      <c r="G36" s="21"/>
      <c r="H36" s="21"/>
      <c r="I36" s="53" t="s">
        <v>9</v>
      </c>
    </row>
    <row r="37" spans="1:15" s="2" customFormat="1" ht="17.25" customHeight="1" x14ac:dyDescent="0.2">
      <c r="A37" s="13" t="s">
        <v>10</v>
      </c>
      <c r="B37" s="32"/>
      <c r="C37" s="25">
        <v>0.15743666263158002</v>
      </c>
      <c r="D37" s="26"/>
      <c r="E37" s="13" t="s">
        <v>41</v>
      </c>
      <c r="F37" s="32"/>
      <c r="G37" s="32"/>
      <c r="H37" s="32"/>
      <c r="I37" s="59">
        <v>0.28158241087662461</v>
      </c>
      <c r="J37" s="26"/>
    </row>
    <row r="38" spans="1:15" s="2" customFormat="1" ht="17.25" customHeight="1" x14ac:dyDescent="0.2">
      <c r="A38" s="11" t="s">
        <v>11</v>
      </c>
      <c r="C38" s="29">
        <v>8.6072832001340402E-2</v>
      </c>
      <c r="D38" s="21"/>
      <c r="E38" s="11" t="s">
        <v>42</v>
      </c>
      <c r="I38" s="58">
        <v>0.44071123673343032</v>
      </c>
      <c r="J38" s="26"/>
    </row>
    <row r="39" spans="1:15" s="2" customFormat="1" ht="17.25" customHeight="1" x14ac:dyDescent="0.2">
      <c r="A39" s="13" t="s">
        <v>34</v>
      </c>
      <c r="B39" s="32"/>
      <c r="C39" s="25">
        <v>0.34103051966993525</v>
      </c>
      <c r="D39" s="26"/>
      <c r="E39" s="13" t="s">
        <v>20</v>
      </c>
      <c r="F39" s="32"/>
      <c r="G39" s="32"/>
      <c r="H39" s="32"/>
      <c r="I39" s="59">
        <v>0.14848789816989238</v>
      </c>
      <c r="J39" s="26"/>
    </row>
    <row r="40" spans="1:15" s="2" customFormat="1" ht="17.25" customHeight="1" x14ac:dyDescent="0.2">
      <c r="A40" s="11" t="s">
        <v>12</v>
      </c>
      <c r="C40" s="29">
        <v>0.22216271350631608</v>
      </c>
      <c r="D40" s="26"/>
      <c r="E40" s="11" t="s">
        <v>43</v>
      </c>
      <c r="I40" s="58">
        <v>0.12792036384564726</v>
      </c>
      <c r="J40" s="26"/>
    </row>
    <row r="41" spans="1:15" s="2" customFormat="1" ht="17.25" customHeight="1" x14ac:dyDescent="0.2">
      <c r="A41" s="13" t="s">
        <v>13</v>
      </c>
      <c r="B41" s="32"/>
      <c r="C41" s="25">
        <v>0.14836387698229431</v>
      </c>
      <c r="D41" s="26"/>
      <c r="E41" s="13" t="s">
        <v>44</v>
      </c>
      <c r="F41" s="32"/>
      <c r="G41" s="32"/>
      <c r="H41" s="32"/>
      <c r="I41" s="59">
        <v>1.2133136956798091E-3</v>
      </c>
      <c r="J41" s="26"/>
    </row>
    <row r="42" spans="1:15" s="2" customFormat="1" ht="17.25" customHeight="1" x14ac:dyDescent="0.2">
      <c r="A42" s="11" t="s">
        <v>7</v>
      </c>
      <c r="C42" s="29">
        <v>0</v>
      </c>
      <c r="D42" s="26"/>
      <c r="E42" s="11" t="s">
        <v>45</v>
      </c>
      <c r="I42" s="58">
        <v>8.4776678739268094E-5</v>
      </c>
      <c r="J42" s="26"/>
    </row>
    <row r="43" spans="1:15" s="2" customFormat="1" ht="17.25" customHeight="1" thickBot="1" x14ac:dyDescent="0.25">
      <c r="A43" s="13" t="s">
        <v>39</v>
      </c>
      <c r="B43" s="32"/>
      <c r="C43" s="25">
        <v>8.2590105010875187E-4</v>
      </c>
      <c r="D43" s="26"/>
      <c r="E43" s="54" t="s">
        <v>8</v>
      </c>
      <c r="F43" s="54"/>
      <c r="G43" s="54"/>
      <c r="H43" s="54"/>
      <c r="I43" s="55">
        <v>0</v>
      </c>
      <c r="J43" s="26"/>
    </row>
    <row r="44" spans="1:15" s="5" customFormat="1" ht="17.25" customHeight="1" thickBot="1" x14ac:dyDescent="0.25">
      <c r="A44" s="9" t="s">
        <v>8</v>
      </c>
      <c r="B44" s="33"/>
      <c r="C44" s="34">
        <v>4.4107494158435352E-2</v>
      </c>
      <c r="D44" s="26"/>
      <c r="E44" s="2"/>
      <c r="F44" s="2"/>
      <c r="G44" s="2"/>
      <c r="H44" s="2"/>
      <c r="J44" s="51"/>
    </row>
    <row r="45" spans="1:15" s="36" customFormat="1" ht="16.5" customHeight="1" x14ac:dyDescent="0.2">
      <c r="A45" s="35"/>
      <c r="B45" s="35"/>
      <c r="C45" s="35"/>
      <c r="D45" s="57"/>
      <c r="E45" s="2"/>
      <c r="F45" s="2"/>
      <c r="G45" s="2"/>
      <c r="H45" s="50"/>
      <c r="I45" s="50"/>
    </row>
    <row r="46" spans="1:15" s="38" customFormat="1" ht="101.25" customHeight="1" x14ac:dyDescent="0.2">
      <c r="A46" s="65" t="s">
        <v>53</v>
      </c>
      <c r="B46" s="65"/>
      <c r="C46" s="65"/>
      <c r="D46" s="65"/>
      <c r="E46" s="65"/>
      <c r="F46" s="65"/>
      <c r="G46" s="65"/>
      <c r="H46" s="65"/>
      <c r="I46" s="65"/>
    </row>
    <row r="47" spans="1:15" s="38" customFormat="1" ht="13.5" customHeight="1" x14ac:dyDescent="0.2">
      <c r="A47" s="38" t="s">
        <v>59</v>
      </c>
      <c r="B47" s="37"/>
      <c r="D47" s="39"/>
      <c r="E47" s="39"/>
      <c r="F47" s="39"/>
      <c r="G47" s="39"/>
    </row>
    <row r="48" spans="1:15" s="38" customFormat="1" ht="13.5" customHeight="1" x14ac:dyDescent="0.2">
      <c r="A48" s="38" t="s">
        <v>31</v>
      </c>
      <c r="E48" s="39"/>
      <c r="F48" s="39"/>
      <c r="G48" s="39"/>
    </row>
    <row r="49" spans="1:9" s="38" customFormat="1" ht="26.25" customHeight="1" x14ac:dyDescent="0.2">
      <c r="A49" s="66" t="s">
        <v>54</v>
      </c>
      <c r="B49" s="66"/>
      <c r="C49" s="66"/>
      <c r="D49" s="66"/>
      <c r="E49" s="66"/>
      <c r="F49" s="66"/>
      <c r="G49" s="66"/>
      <c r="H49" s="66"/>
      <c r="I49" s="66"/>
    </row>
    <row r="50" spans="1:9" s="38" customFormat="1" ht="11.25" x14ac:dyDescent="0.2">
      <c r="C50" s="39"/>
    </row>
    <row r="51" spans="1:9" s="38" customFormat="1" ht="11.25" x14ac:dyDescent="0.2">
      <c r="A51" s="39"/>
      <c r="B51" s="39"/>
      <c r="H51" s="39"/>
      <c r="I51" s="39"/>
    </row>
    <row r="52" spans="1:9" s="38" customFormat="1" ht="11.25" x14ac:dyDescent="0.2">
      <c r="D52" s="39"/>
    </row>
    <row r="53" spans="1:9" s="38" customFormat="1" ht="11.25" x14ac:dyDescent="0.2">
      <c r="E53" s="39"/>
      <c r="F53" s="39"/>
      <c r="G53" s="39"/>
    </row>
    <row r="54" spans="1:9" ht="16.5" x14ac:dyDescent="0.2">
      <c r="A54" s="40"/>
      <c r="B54" s="38"/>
      <c r="D54" s="38"/>
      <c r="E54" s="38"/>
      <c r="F54" s="38"/>
      <c r="G54" s="38"/>
      <c r="H54" s="38"/>
      <c r="I54" s="38"/>
    </row>
    <row r="55" spans="1:9" x14ac:dyDescent="0.2">
      <c r="D55" s="38"/>
      <c r="E55" s="38"/>
      <c r="F55" s="38"/>
      <c r="G55" s="38"/>
    </row>
    <row r="56" spans="1:9" x14ac:dyDescent="0.2">
      <c r="E56" s="38"/>
      <c r="F56" s="38"/>
      <c r="G56" s="38"/>
    </row>
  </sheetData>
  <sheetProtection algorithmName="SHA-512" hashValue="xyKNvivmFQmzCoF8EmqFKTemBw+XN0xo2rPS9izE3wjDMEhXuEXIlXjAnWUSvwqw/28hhpBAZ9XMkzycgd7VcA==" saltValue="SnG85UBufaXQBDC21U5M3w==" spinCount="100000" sheet="1" objects="1" scenarios="1"/>
  <mergeCells count="3">
    <mergeCell ref="B2:E7"/>
    <mergeCell ref="A46:I46"/>
    <mergeCell ref="A49:I49"/>
  </mergeCells>
  <pageMargins left="0.25" right="0.25" top="0.25" bottom="0.25" header="0.5" footer="0.5"/>
  <pageSetup scale="91" fitToHeight="0" orientation="portrait" horizontalDpi="4294967292"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CF143-AB82-4DBB-A4D7-72D662F8BBFF}">
  <sheetPr>
    <pageSetUpPr fitToPage="1"/>
  </sheetPr>
  <dimension ref="A1:P56"/>
  <sheetViews>
    <sheetView showGridLines="0" zoomScaleNormal="100" workbookViewId="0">
      <selection activeCell="B10" sqref="B10"/>
    </sheetView>
  </sheetViews>
  <sheetFormatPr defaultColWidth="9.140625" defaultRowHeight="12.75" x14ac:dyDescent="0.2"/>
  <cols>
    <col min="1" max="1" width="25.7109375" style="41" customWidth="1"/>
    <col min="2" max="2" width="14.140625" style="41" bestFit="1" customWidth="1"/>
    <col min="3" max="3" width="10.5703125" style="41" customWidth="1"/>
    <col min="4" max="4" width="21.42578125" style="41" customWidth="1"/>
    <col min="5" max="5" width="8" style="41" customWidth="1"/>
    <col min="6" max="6" width="9.28515625" style="41" customWidth="1"/>
    <col min="7" max="7" width="11.140625" style="41" customWidth="1"/>
    <col min="8" max="9" width="8.7109375" style="41" customWidth="1"/>
    <col min="10" max="12" width="9.140625" style="41"/>
    <col min="13" max="13" width="9.140625" style="41" customWidth="1"/>
    <col min="14" max="16384" width="9.140625" style="41"/>
  </cols>
  <sheetData>
    <row r="1" spans="1:13" s="2" customFormat="1" ht="12" x14ac:dyDescent="0.2">
      <c r="A1" s="1"/>
    </row>
    <row r="2" spans="1:13" s="5" customFormat="1" ht="12" customHeight="1" x14ac:dyDescent="0.2">
      <c r="A2" s="3"/>
      <c r="B2" s="63" t="s">
        <v>49</v>
      </c>
      <c r="C2" s="64"/>
      <c r="D2" s="64"/>
      <c r="E2" s="64"/>
      <c r="F2" s="4"/>
    </row>
    <row r="3" spans="1:13" s="5" customFormat="1" ht="12" customHeight="1" x14ac:dyDescent="0.2">
      <c r="A3" s="3"/>
      <c r="B3" s="63"/>
      <c r="C3" s="64"/>
      <c r="D3" s="64"/>
      <c r="E3" s="64"/>
      <c r="F3" s="4"/>
    </row>
    <row r="4" spans="1:13" s="5" customFormat="1" ht="12" customHeight="1" x14ac:dyDescent="0.2">
      <c r="A4" s="3"/>
      <c r="B4" s="63"/>
      <c r="C4" s="64"/>
      <c r="D4" s="64"/>
      <c r="E4" s="64"/>
      <c r="F4" s="4"/>
    </row>
    <row r="5" spans="1:13" s="5" customFormat="1" ht="12" customHeight="1" x14ac:dyDescent="0.2">
      <c r="A5" s="3"/>
      <c r="B5" s="63"/>
      <c r="C5" s="64"/>
      <c r="D5" s="64"/>
      <c r="E5" s="64"/>
      <c r="F5" s="4"/>
    </row>
    <row r="6" spans="1:13" s="5" customFormat="1" ht="12" customHeight="1" x14ac:dyDescent="0.2">
      <c r="A6" s="3"/>
      <c r="B6" s="63"/>
      <c r="C6" s="64"/>
      <c r="D6" s="64"/>
      <c r="E6" s="64"/>
      <c r="F6" s="4"/>
    </row>
    <row r="7" spans="1:13" s="5" customFormat="1" ht="12" customHeight="1" x14ac:dyDescent="0.2">
      <c r="A7" s="3"/>
      <c r="B7" s="63"/>
      <c r="C7" s="64"/>
      <c r="D7" s="64"/>
      <c r="E7" s="64"/>
      <c r="F7" s="4"/>
    </row>
    <row r="8" spans="1:13" s="5" customFormat="1" ht="12" customHeight="1" x14ac:dyDescent="0.2">
      <c r="A8" s="3"/>
      <c r="C8" s="4"/>
      <c r="D8" s="4"/>
      <c r="E8" s="4"/>
      <c r="F8" s="4"/>
    </row>
    <row r="9" spans="1:13" s="5" customFormat="1" ht="12" customHeight="1" x14ac:dyDescent="0.2">
      <c r="C9" s="4"/>
      <c r="D9" s="4"/>
      <c r="E9" s="4"/>
      <c r="F9" s="4"/>
    </row>
    <row r="10" spans="1:13" s="2" customFormat="1" ht="17.25" customHeight="1" x14ac:dyDescent="0.2">
      <c r="A10" s="6" t="s">
        <v>0</v>
      </c>
      <c r="B10" s="43">
        <v>45808</v>
      </c>
      <c r="C10" s="56"/>
      <c r="D10" s="4"/>
      <c r="E10" s="4"/>
      <c r="F10" s="4"/>
    </row>
    <row r="11" spans="1:13" s="5" customFormat="1" ht="12" x14ac:dyDescent="0.2"/>
    <row r="12" spans="1:13" s="2" customFormat="1" ht="17.25" customHeight="1" x14ac:dyDescent="0.2">
      <c r="A12" s="7" t="s">
        <v>1</v>
      </c>
      <c r="B12" s="8"/>
      <c r="C12" s="8"/>
      <c r="D12" s="8"/>
    </row>
    <row r="13" spans="1:13" s="2" customFormat="1" ht="17.25" customHeight="1" thickBot="1" x14ac:dyDescent="0.25">
      <c r="A13" s="9" t="s">
        <v>51</v>
      </c>
      <c r="B13" s="10"/>
      <c r="C13" s="10"/>
      <c r="D13" s="62">
        <v>2327190390.6500001</v>
      </c>
      <c r="E13" s="26"/>
      <c r="M13" s="42"/>
    </row>
    <row r="14" spans="1:13" s="5" customFormat="1" ht="12" x14ac:dyDescent="0.2"/>
    <row r="15" spans="1:13" s="2" customFormat="1" ht="16.5" customHeight="1" x14ac:dyDescent="0.2">
      <c r="A15" s="7" t="s">
        <v>2</v>
      </c>
      <c r="B15" s="8"/>
      <c r="C15" s="8"/>
      <c r="D15" s="8"/>
      <c r="E15" s="8"/>
      <c r="F15" s="8"/>
      <c r="G15" s="8"/>
    </row>
    <row r="16" spans="1:13" s="11" customFormat="1" ht="17.25" customHeight="1" x14ac:dyDescent="0.2">
      <c r="A16" s="11" t="s">
        <v>50</v>
      </c>
      <c r="G16" s="44">
        <v>3.2755940606985501E-2</v>
      </c>
      <c r="H16" s="52"/>
    </row>
    <row r="17" spans="1:16" s="11" customFormat="1" ht="17.25" customHeight="1" x14ac:dyDescent="0.2">
      <c r="A17" s="12" t="s">
        <v>52</v>
      </c>
      <c r="B17" s="12"/>
      <c r="C17" s="13"/>
      <c r="D17" s="13"/>
      <c r="E17" s="13"/>
      <c r="F17" s="13"/>
      <c r="G17" s="14">
        <v>3.07923949120027E-2</v>
      </c>
      <c r="H17" s="52"/>
    </row>
    <row r="18" spans="1:16" s="11" customFormat="1" ht="17.25" customHeight="1" x14ac:dyDescent="0.2">
      <c r="A18" s="15" t="s">
        <v>18</v>
      </c>
      <c r="B18" s="15"/>
      <c r="C18" s="15"/>
      <c r="D18" s="15"/>
      <c r="E18" s="15"/>
      <c r="F18" s="15"/>
      <c r="G18" s="45">
        <v>2.9998999999999998</v>
      </c>
      <c r="H18" s="52"/>
    </row>
    <row r="19" spans="1:16" s="11" customFormat="1" ht="17.25" customHeight="1" x14ac:dyDescent="0.2">
      <c r="A19" s="15" t="s">
        <v>15</v>
      </c>
      <c r="B19" s="15"/>
      <c r="C19" s="15"/>
      <c r="D19" s="15"/>
      <c r="E19" s="15"/>
      <c r="F19" s="15"/>
      <c r="G19" s="16">
        <v>7</v>
      </c>
      <c r="H19" s="52"/>
    </row>
    <row r="20" spans="1:16" s="11" customFormat="1" ht="17.25" customHeight="1" x14ac:dyDescent="0.2">
      <c r="A20" s="15" t="s">
        <v>3</v>
      </c>
      <c r="B20" s="15"/>
      <c r="C20" s="15"/>
      <c r="D20" s="15"/>
      <c r="E20" s="15"/>
      <c r="F20" s="15"/>
      <c r="G20" s="47">
        <v>2764</v>
      </c>
      <c r="H20" s="52"/>
    </row>
    <row r="21" spans="1:16" s="11" customFormat="1" ht="17.25" customHeight="1" x14ac:dyDescent="0.2">
      <c r="A21" s="15" t="s">
        <v>4</v>
      </c>
      <c r="B21" s="15"/>
      <c r="C21" s="15"/>
      <c r="D21" s="15"/>
      <c r="E21" s="15"/>
      <c r="F21" s="15"/>
      <c r="G21" s="46">
        <v>0.96290699999999996</v>
      </c>
      <c r="H21" s="52"/>
    </row>
    <row r="22" spans="1:16" s="11" customFormat="1" ht="17.25" customHeight="1" thickBot="1" x14ac:dyDescent="0.25">
      <c r="A22" s="17" t="s">
        <v>14</v>
      </c>
      <c r="B22" s="17"/>
      <c r="C22" s="17"/>
      <c r="D22" s="17"/>
      <c r="E22" s="17"/>
      <c r="F22" s="17"/>
      <c r="G22" s="18">
        <v>0.64827400000000002</v>
      </c>
      <c r="H22" s="52"/>
    </row>
    <row r="23" spans="1:16" s="5" customFormat="1" ht="12" x14ac:dyDescent="0.2"/>
    <row r="24" spans="1:16" s="2" customFormat="1" ht="17.25" customHeight="1" x14ac:dyDescent="0.2">
      <c r="A24" s="7" t="s">
        <v>30</v>
      </c>
      <c r="B24" s="7"/>
      <c r="C24" s="7"/>
      <c r="D24" s="6"/>
      <c r="E24" s="7" t="s">
        <v>21</v>
      </c>
      <c r="F24" s="8"/>
      <c r="G24" s="8"/>
      <c r="H24" s="8"/>
    </row>
    <row r="25" spans="1:16" s="19" customFormat="1" ht="17.25" customHeight="1" x14ac:dyDescent="0.2">
      <c r="C25" s="20" t="s">
        <v>9</v>
      </c>
      <c r="E25" s="22" t="s">
        <v>5</v>
      </c>
      <c r="F25" s="2"/>
      <c r="G25" s="2"/>
      <c r="H25" s="23" t="s">
        <v>9</v>
      </c>
      <c r="I25" s="20" t="s">
        <v>6</v>
      </c>
    </row>
    <row r="26" spans="1:16" s="2" customFormat="1" ht="17.25" customHeight="1" x14ac:dyDescent="0.2">
      <c r="A26" s="24" t="s">
        <v>22</v>
      </c>
      <c r="B26" s="24"/>
      <c r="C26" s="25">
        <v>0.6539348663288389</v>
      </c>
      <c r="D26" s="26"/>
      <c r="E26" s="24" t="s">
        <v>19</v>
      </c>
      <c r="F26" s="24"/>
      <c r="G26" s="24"/>
      <c r="H26" s="25">
        <v>0.1566800619257275</v>
      </c>
      <c r="I26" s="27" t="s">
        <v>16</v>
      </c>
      <c r="J26" s="26"/>
      <c r="K26" s="26"/>
      <c r="M26" s="28"/>
      <c r="N26" s="28"/>
      <c r="O26" s="48"/>
      <c r="P26" s="49"/>
    </row>
    <row r="27" spans="1:16" s="2" customFormat="1" ht="17.25" customHeight="1" x14ac:dyDescent="0.2">
      <c r="A27" s="28" t="s">
        <v>36</v>
      </c>
      <c r="B27" s="28"/>
      <c r="C27" s="29">
        <v>6.4577744998003089E-2</v>
      </c>
      <c r="D27" s="26"/>
      <c r="E27" s="30" t="s">
        <v>56</v>
      </c>
      <c r="F27" s="30"/>
      <c r="G27" s="30"/>
      <c r="H27" s="29">
        <v>0.15296617002211496</v>
      </c>
      <c r="I27" s="31" t="s">
        <v>16</v>
      </c>
      <c r="J27" s="26"/>
      <c r="K27" s="30"/>
      <c r="L27" s="28"/>
      <c r="M27" s="28"/>
      <c r="N27" s="28"/>
      <c r="O27" s="48"/>
      <c r="P27" s="49"/>
    </row>
    <row r="28" spans="1:16" s="2" customFormat="1" ht="17.25" customHeight="1" x14ac:dyDescent="0.2">
      <c r="A28" s="24" t="s">
        <v>37</v>
      </c>
      <c r="B28" s="24"/>
      <c r="C28" s="25">
        <v>6.3686493512093101E-2</v>
      </c>
      <c r="D28" s="26"/>
      <c r="E28" s="24" t="s">
        <v>26</v>
      </c>
      <c r="F28" s="24"/>
      <c r="G28" s="24"/>
      <c r="H28" s="25">
        <v>0.14320967179952721</v>
      </c>
      <c r="I28" s="27" t="s">
        <v>25</v>
      </c>
      <c r="J28" s="26"/>
      <c r="K28" s="26"/>
      <c r="L28" s="28"/>
      <c r="M28" s="28"/>
      <c r="N28" s="28"/>
      <c r="O28" s="48"/>
      <c r="P28" s="49"/>
    </row>
    <row r="29" spans="1:16" s="2" customFormat="1" ht="17.25" customHeight="1" x14ac:dyDescent="0.2">
      <c r="A29" s="30" t="s">
        <v>29</v>
      </c>
      <c r="B29" s="30"/>
      <c r="C29" s="29">
        <v>6.3055919367329044E-2</v>
      </c>
      <c r="D29" s="26"/>
      <c r="E29" s="28" t="s">
        <v>24</v>
      </c>
      <c r="F29" s="28"/>
      <c r="G29" s="28"/>
      <c r="H29" s="48">
        <v>0.14293725145414113</v>
      </c>
      <c r="I29" s="31" t="s">
        <v>16</v>
      </c>
      <c r="J29" s="26"/>
      <c r="K29" s="26"/>
      <c r="L29" s="28"/>
      <c r="M29" s="28"/>
      <c r="N29" s="28"/>
      <c r="O29" s="48"/>
      <c r="P29" s="49"/>
    </row>
    <row r="30" spans="1:16" s="5" customFormat="1" ht="17.25" customHeight="1" x14ac:dyDescent="0.2">
      <c r="A30" s="24" t="s">
        <v>35</v>
      </c>
      <c r="B30" s="24"/>
      <c r="C30" s="25">
        <v>6.2675639328786503E-2</v>
      </c>
      <c r="D30" s="31"/>
      <c r="E30" s="24" t="s">
        <v>33</v>
      </c>
      <c r="F30" s="24"/>
      <c r="G30" s="24"/>
      <c r="H30" s="25">
        <v>0.14282043224541105</v>
      </c>
      <c r="I30" s="27" t="s">
        <v>23</v>
      </c>
      <c r="J30" s="51"/>
      <c r="K30" s="51"/>
      <c r="M30" s="28"/>
      <c r="N30" s="28"/>
      <c r="O30" s="48"/>
      <c r="P30" s="49"/>
    </row>
    <row r="31" spans="1:16" s="5" customFormat="1" ht="17.25" customHeight="1" x14ac:dyDescent="0.2">
      <c r="A31" s="28" t="s">
        <v>58</v>
      </c>
      <c r="B31" s="28"/>
      <c r="C31" s="48">
        <v>5.8495959536309955E-2</v>
      </c>
      <c r="D31" s="31"/>
      <c r="E31" s="30" t="s">
        <v>47</v>
      </c>
      <c r="F31" s="30"/>
      <c r="G31" s="30"/>
      <c r="H31" s="29">
        <v>0.12687871720178803</v>
      </c>
      <c r="I31" s="31" t="s">
        <v>25</v>
      </c>
      <c r="J31" s="51"/>
      <c r="K31" s="51"/>
      <c r="M31" s="28"/>
      <c r="N31" s="28"/>
      <c r="O31" s="48"/>
      <c r="P31" s="49"/>
    </row>
    <row r="32" spans="1:16" s="5" customFormat="1" ht="17.25" customHeight="1" x14ac:dyDescent="0.2">
      <c r="A32" s="24" t="s">
        <v>38</v>
      </c>
      <c r="B32" s="24"/>
      <c r="C32" s="25">
        <v>0</v>
      </c>
      <c r="D32" s="31"/>
      <c r="E32" s="24" t="s">
        <v>46</v>
      </c>
      <c r="F32" s="24"/>
      <c r="G32" s="24"/>
      <c r="H32" s="25">
        <v>0.1009343184226507</v>
      </c>
      <c r="I32" s="27" t="s">
        <v>16</v>
      </c>
      <c r="J32" s="51"/>
      <c r="K32" s="51"/>
      <c r="L32" s="28"/>
      <c r="M32" s="28"/>
      <c r="N32" s="48"/>
      <c r="O32" s="49"/>
    </row>
    <row r="33" spans="1:15" s="5" customFormat="1" ht="17.25" customHeight="1" x14ac:dyDescent="0.2">
      <c r="A33" s="28" t="s">
        <v>28</v>
      </c>
      <c r="B33" s="28"/>
      <c r="C33" s="48">
        <v>3.3573376928639397E-2</v>
      </c>
      <c r="D33" s="31"/>
      <c r="E33" s="28"/>
      <c r="F33" s="28"/>
      <c r="G33" s="48"/>
      <c r="H33" s="29"/>
      <c r="I33" s="31"/>
      <c r="J33" s="51"/>
      <c r="K33" s="51"/>
      <c r="L33" s="28"/>
      <c r="M33" s="28"/>
      <c r="N33" s="48"/>
      <c r="O33" s="49"/>
    </row>
    <row r="34" spans="1:15" s="2" customFormat="1" ht="17.25" customHeight="1" x14ac:dyDescent="0.2">
      <c r="A34" s="5"/>
      <c r="B34" s="5"/>
      <c r="D34" s="30"/>
      <c r="E34" s="28"/>
      <c r="F34" s="48"/>
      <c r="G34" s="49"/>
      <c r="H34" s="5"/>
      <c r="I34" s="5"/>
      <c r="J34" s="26"/>
      <c r="K34" s="26"/>
    </row>
    <row r="35" spans="1:15" s="19" customFormat="1" ht="17.25" customHeight="1" x14ac:dyDescent="0.2">
      <c r="A35" s="7" t="s">
        <v>32</v>
      </c>
      <c r="B35" s="8"/>
      <c r="C35" s="8"/>
      <c r="D35" s="28"/>
      <c r="E35" s="7" t="s">
        <v>40</v>
      </c>
      <c r="F35" s="8"/>
      <c r="G35" s="8"/>
      <c r="H35" s="8"/>
      <c r="I35" s="8"/>
    </row>
    <row r="36" spans="1:15" s="2" customFormat="1" ht="17.25" customHeight="1" x14ac:dyDescent="0.2">
      <c r="A36" s="19"/>
      <c r="B36" s="19"/>
      <c r="C36" s="23" t="s">
        <v>9</v>
      </c>
      <c r="D36" s="51"/>
      <c r="E36" s="21"/>
      <c r="F36" s="21"/>
      <c r="G36" s="21"/>
      <c r="H36" s="21"/>
      <c r="I36" s="53" t="s">
        <v>9</v>
      </c>
    </row>
    <row r="37" spans="1:15" s="2" customFormat="1" ht="17.25" customHeight="1" x14ac:dyDescent="0.2">
      <c r="A37" s="13" t="s">
        <v>10</v>
      </c>
      <c r="B37" s="32"/>
      <c r="C37" s="25">
        <v>0.15610488211669882</v>
      </c>
      <c r="D37" s="26"/>
      <c r="E37" s="13" t="s">
        <v>41</v>
      </c>
      <c r="F37" s="32"/>
      <c r="G37" s="32"/>
      <c r="H37" s="32"/>
      <c r="I37" s="59">
        <v>0.27833038000385801</v>
      </c>
      <c r="J37" s="26"/>
    </row>
    <row r="38" spans="1:15" s="2" customFormat="1" ht="17.25" customHeight="1" x14ac:dyDescent="0.2">
      <c r="A38" s="11" t="s">
        <v>11</v>
      </c>
      <c r="C38" s="29">
        <v>8.5960783492220125E-2</v>
      </c>
      <c r="D38" s="21"/>
      <c r="E38" s="11" t="s">
        <v>42</v>
      </c>
      <c r="I38" s="58">
        <v>0.44006228293911442</v>
      </c>
      <c r="J38" s="26"/>
    </row>
    <row r="39" spans="1:15" s="2" customFormat="1" ht="17.25" customHeight="1" x14ac:dyDescent="0.2">
      <c r="A39" s="13" t="s">
        <v>34</v>
      </c>
      <c r="B39" s="32"/>
      <c r="C39" s="25">
        <v>0.34626494470810371</v>
      </c>
      <c r="D39" s="26"/>
      <c r="E39" s="13" t="s">
        <v>20</v>
      </c>
      <c r="F39" s="32"/>
      <c r="G39" s="32"/>
      <c r="H39" s="32"/>
      <c r="I39" s="59">
        <v>0.1500822689111595</v>
      </c>
      <c r="J39" s="26"/>
    </row>
    <row r="40" spans="1:15" s="2" customFormat="1" ht="17.25" customHeight="1" x14ac:dyDescent="0.2">
      <c r="A40" s="11" t="s">
        <v>12</v>
      </c>
      <c r="C40" s="29">
        <v>0.22037004072891514</v>
      </c>
      <c r="D40" s="26"/>
      <c r="E40" s="11" t="s">
        <v>43</v>
      </c>
      <c r="I40" s="58">
        <v>0.13117571136743922</v>
      </c>
      <c r="J40" s="26"/>
    </row>
    <row r="41" spans="1:15" s="2" customFormat="1" ht="17.25" customHeight="1" x14ac:dyDescent="0.2">
      <c r="A41" s="13" t="s">
        <v>13</v>
      </c>
      <c r="B41" s="32"/>
      <c r="C41" s="25">
        <v>0.14655105474277411</v>
      </c>
      <c r="D41" s="26"/>
      <c r="E41" s="13" t="s">
        <v>44</v>
      </c>
      <c r="F41" s="32"/>
      <c r="G41" s="32"/>
      <c r="H41" s="32"/>
      <c r="I41" s="59">
        <v>2.3921448528976558E-4</v>
      </c>
      <c r="J41" s="26"/>
    </row>
    <row r="42" spans="1:15" s="2" customFormat="1" ht="17.25" customHeight="1" x14ac:dyDescent="0.2">
      <c r="A42" s="11" t="s">
        <v>7</v>
      </c>
      <c r="C42" s="29">
        <v>0</v>
      </c>
      <c r="D42" s="26"/>
      <c r="E42" s="11" t="s">
        <v>45</v>
      </c>
      <c r="I42" s="58">
        <v>1.1014229315561311E-4</v>
      </c>
      <c r="J42" s="26"/>
    </row>
    <row r="43" spans="1:15" s="2" customFormat="1" ht="17.25" customHeight="1" thickBot="1" x14ac:dyDescent="0.25">
      <c r="A43" s="13" t="s">
        <v>39</v>
      </c>
      <c r="B43" s="32"/>
      <c r="C43" s="25">
        <v>8.243361930900464E-4</v>
      </c>
      <c r="D43" s="26"/>
      <c r="E43" s="54" t="s">
        <v>8</v>
      </c>
      <c r="F43" s="54"/>
      <c r="G43" s="54"/>
      <c r="H43" s="54"/>
      <c r="I43" s="55">
        <v>0</v>
      </c>
      <c r="J43" s="26"/>
    </row>
    <row r="44" spans="1:15" s="5" customFormat="1" ht="17.25" customHeight="1" thickBot="1" x14ac:dyDescent="0.25">
      <c r="A44" s="9" t="s">
        <v>8</v>
      </c>
      <c r="B44" s="33"/>
      <c r="C44" s="34">
        <v>4.3923958018209731E-2</v>
      </c>
      <c r="D44" s="26"/>
      <c r="E44" s="2"/>
      <c r="F44" s="2"/>
      <c r="G44" s="2"/>
      <c r="H44" s="2"/>
      <c r="J44" s="51"/>
    </row>
    <row r="45" spans="1:15" s="36" customFormat="1" ht="16.5" customHeight="1" x14ac:dyDescent="0.2">
      <c r="A45" s="35"/>
      <c r="B45" s="35"/>
      <c r="C45" s="35"/>
      <c r="D45" s="57"/>
      <c r="E45" s="2"/>
      <c r="F45" s="2"/>
      <c r="G45" s="2"/>
      <c r="H45" s="50"/>
      <c r="I45" s="50"/>
    </row>
    <row r="46" spans="1:15" s="38" customFormat="1" ht="101.25" customHeight="1" x14ac:dyDescent="0.2">
      <c r="A46" s="65" t="s">
        <v>53</v>
      </c>
      <c r="B46" s="65"/>
      <c r="C46" s="65"/>
      <c r="D46" s="65"/>
      <c r="E46" s="65"/>
      <c r="F46" s="65"/>
      <c r="G46" s="65"/>
      <c r="H46" s="65"/>
      <c r="I46" s="65"/>
    </row>
    <row r="47" spans="1:15" s="38" customFormat="1" ht="13.5" customHeight="1" x14ac:dyDescent="0.2">
      <c r="A47" s="38" t="s">
        <v>59</v>
      </c>
      <c r="B47" s="37"/>
      <c r="D47" s="39"/>
      <c r="E47" s="39"/>
      <c r="F47" s="39"/>
      <c r="G47" s="39"/>
    </row>
    <row r="48" spans="1:15" s="38" customFormat="1" ht="13.5" customHeight="1" x14ac:dyDescent="0.2">
      <c r="A48" s="38" t="s">
        <v>31</v>
      </c>
      <c r="E48" s="39"/>
      <c r="F48" s="39"/>
      <c r="G48" s="39"/>
    </row>
    <row r="49" spans="1:9" s="38" customFormat="1" ht="26.25" customHeight="1" x14ac:dyDescent="0.2">
      <c r="A49" s="66" t="s">
        <v>54</v>
      </c>
      <c r="B49" s="66"/>
      <c r="C49" s="66"/>
      <c r="D49" s="66"/>
      <c r="E49" s="66"/>
      <c r="F49" s="66"/>
      <c r="G49" s="66"/>
      <c r="H49" s="66"/>
      <c r="I49" s="66"/>
    </row>
    <row r="50" spans="1:9" s="38" customFormat="1" ht="11.25" x14ac:dyDescent="0.2">
      <c r="C50" s="39"/>
    </row>
    <row r="51" spans="1:9" s="38" customFormat="1" ht="11.25" x14ac:dyDescent="0.2">
      <c r="A51" s="39"/>
      <c r="B51" s="39"/>
      <c r="H51" s="39"/>
      <c r="I51" s="39"/>
    </row>
    <row r="52" spans="1:9" s="38" customFormat="1" ht="11.25" x14ac:dyDescent="0.2">
      <c r="D52" s="39"/>
    </row>
    <row r="53" spans="1:9" s="38" customFormat="1" ht="11.25" x14ac:dyDescent="0.2">
      <c r="E53" s="39"/>
      <c r="F53" s="39"/>
      <c r="G53" s="39"/>
    </row>
    <row r="54" spans="1:9" ht="16.5" x14ac:dyDescent="0.2">
      <c r="A54" s="40"/>
      <c r="B54" s="38"/>
      <c r="D54" s="38"/>
      <c r="E54" s="38"/>
      <c r="F54" s="38"/>
      <c r="G54" s="38"/>
      <c r="H54" s="38"/>
      <c r="I54" s="38"/>
    </row>
    <row r="55" spans="1:9" x14ac:dyDescent="0.2">
      <c r="D55" s="38"/>
      <c r="E55" s="38"/>
      <c r="F55" s="38"/>
      <c r="G55" s="38"/>
    </row>
    <row r="56" spans="1:9" x14ac:dyDescent="0.2">
      <c r="E56" s="38"/>
      <c r="F56" s="38"/>
      <c r="G56" s="38"/>
    </row>
  </sheetData>
  <sheetProtection algorithmName="SHA-512" hashValue="Kbpuhb3duo8T6Tev1v2yyjxSiwc2tXO0q9xdVQgL2JVVSHQG8Jk+CDCkTJpbnbfvtCyxT6Cikf2mfNx0jDGaUg==" saltValue="iB2NQ9ak7lLA62Hd7Cp3Mg==" spinCount="100000" sheet="1" objects="1" scenarios="1"/>
  <mergeCells count="3">
    <mergeCell ref="B2:E7"/>
    <mergeCell ref="A46:I46"/>
    <mergeCell ref="A49:I49"/>
  </mergeCells>
  <pageMargins left="0.25" right="0.25" top="0.25" bottom="0.25" header="0.5" footer="0.5"/>
  <pageSetup scale="91" fitToHeight="0" orientation="portrait" horizontalDpi="4294967292"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FFEED-FF9C-472D-84EB-E5822A394E0F}">
  <sheetPr>
    <pageSetUpPr fitToPage="1"/>
  </sheetPr>
  <dimension ref="A1:P56"/>
  <sheetViews>
    <sheetView showGridLines="0" zoomScaleNormal="100" workbookViewId="0">
      <selection activeCell="B10" sqref="B10"/>
    </sheetView>
  </sheetViews>
  <sheetFormatPr defaultColWidth="9.140625" defaultRowHeight="12.75" x14ac:dyDescent="0.2"/>
  <cols>
    <col min="1" max="1" width="25.7109375" style="41" customWidth="1"/>
    <col min="2" max="2" width="14.140625" style="41" bestFit="1" customWidth="1"/>
    <col min="3" max="3" width="10.5703125" style="41" customWidth="1"/>
    <col min="4" max="4" width="21.42578125" style="41" customWidth="1"/>
    <col min="5" max="5" width="8" style="41" customWidth="1"/>
    <col min="6" max="6" width="9.28515625" style="41" customWidth="1"/>
    <col min="7" max="7" width="11.140625" style="41" customWidth="1"/>
    <col min="8" max="9" width="8.7109375" style="41" customWidth="1"/>
    <col min="10" max="12" width="9.140625" style="41"/>
    <col min="13" max="13" width="9.140625" style="41" customWidth="1"/>
    <col min="14" max="16384" width="9.140625" style="41"/>
  </cols>
  <sheetData>
    <row r="1" spans="1:13" s="2" customFormat="1" ht="12" x14ac:dyDescent="0.2">
      <c r="A1" s="1"/>
    </row>
    <row r="2" spans="1:13" s="5" customFormat="1" ht="12" customHeight="1" x14ac:dyDescent="0.2">
      <c r="A2" s="3"/>
      <c r="B2" s="63" t="s">
        <v>49</v>
      </c>
      <c r="C2" s="64"/>
      <c r="D2" s="64"/>
      <c r="E2" s="64"/>
      <c r="F2" s="4"/>
    </row>
    <row r="3" spans="1:13" s="5" customFormat="1" ht="12" customHeight="1" x14ac:dyDescent="0.2">
      <c r="A3" s="3"/>
      <c r="B3" s="63"/>
      <c r="C3" s="64"/>
      <c r="D3" s="64"/>
      <c r="E3" s="64"/>
      <c r="F3" s="4"/>
    </row>
    <row r="4" spans="1:13" s="5" customFormat="1" ht="12" customHeight="1" x14ac:dyDescent="0.2">
      <c r="A4" s="3"/>
      <c r="B4" s="63"/>
      <c r="C4" s="64"/>
      <c r="D4" s="64"/>
      <c r="E4" s="64"/>
      <c r="F4" s="4"/>
    </row>
    <row r="5" spans="1:13" s="5" customFormat="1" ht="12" customHeight="1" x14ac:dyDescent="0.2">
      <c r="A5" s="3"/>
      <c r="B5" s="63"/>
      <c r="C5" s="64"/>
      <c r="D5" s="64"/>
      <c r="E5" s="64"/>
      <c r="F5" s="4"/>
    </row>
    <row r="6" spans="1:13" s="5" customFormat="1" ht="12" customHeight="1" x14ac:dyDescent="0.2">
      <c r="A6" s="3"/>
      <c r="B6" s="63"/>
      <c r="C6" s="64"/>
      <c r="D6" s="64"/>
      <c r="E6" s="64"/>
      <c r="F6" s="4"/>
    </row>
    <row r="7" spans="1:13" s="5" customFormat="1" ht="12" customHeight="1" x14ac:dyDescent="0.2">
      <c r="A7" s="3"/>
      <c r="B7" s="63"/>
      <c r="C7" s="64"/>
      <c r="D7" s="64"/>
      <c r="E7" s="64"/>
      <c r="F7" s="4"/>
    </row>
    <row r="8" spans="1:13" s="5" customFormat="1" ht="12" customHeight="1" x14ac:dyDescent="0.2">
      <c r="A8" s="3"/>
      <c r="C8" s="4"/>
      <c r="D8" s="4"/>
      <c r="E8" s="4"/>
      <c r="F8" s="4"/>
    </row>
    <row r="9" spans="1:13" s="5" customFormat="1" ht="12" customHeight="1" x14ac:dyDescent="0.2">
      <c r="C9" s="4"/>
      <c r="D9" s="4"/>
      <c r="E9" s="4"/>
      <c r="F9" s="4"/>
    </row>
    <row r="10" spans="1:13" s="2" customFormat="1" ht="17.25" customHeight="1" x14ac:dyDescent="0.2">
      <c r="A10" s="6" t="s">
        <v>0</v>
      </c>
      <c r="B10" s="43">
        <v>45777</v>
      </c>
      <c r="C10" s="56"/>
      <c r="D10" s="4"/>
      <c r="E10" s="4"/>
      <c r="F10" s="4"/>
    </row>
    <row r="11" spans="1:13" s="5" customFormat="1" ht="12" x14ac:dyDescent="0.2"/>
    <row r="12" spans="1:13" s="2" customFormat="1" ht="17.25" customHeight="1" x14ac:dyDescent="0.2">
      <c r="A12" s="7" t="s">
        <v>1</v>
      </c>
      <c r="B12" s="8"/>
      <c r="C12" s="8"/>
      <c r="D12" s="8"/>
    </row>
    <row r="13" spans="1:13" s="2" customFormat="1" ht="17.25" customHeight="1" thickBot="1" x14ac:dyDescent="0.25">
      <c r="A13" s="9" t="s">
        <v>51</v>
      </c>
      <c r="B13" s="10"/>
      <c r="C13" s="10"/>
      <c r="D13" s="62">
        <v>2343736503.73</v>
      </c>
      <c r="E13" s="26"/>
      <c r="M13" s="42"/>
    </row>
    <row r="14" spans="1:13" s="5" customFormat="1" ht="12" x14ac:dyDescent="0.2"/>
    <row r="15" spans="1:13" s="2" customFormat="1" ht="16.5" customHeight="1" x14ac:dyDescent="0.2">
      <c r="A15" s="7" t="s">
        <v>2</v>
      </c>
      <c r="B15" s="8"/>
      <c r="C15" s="8"/>
      <c r="D15" s="8"/>
      <c r="E15" s="8"/>
      <c r="F15" s="8"/>
      <c r="G15" s="8"/>
    </row>
    <row r="16" spans="1:13" s="11" customFormat="1" ht="17.25" customHeight="1" x14ac:dyDescent="0.2">
      <c r="A16" s="11" t="s">
        <v>50</v>
      </c>
      <c r="G16" s="44">
        <v>3.1676900170384797E-2</v>
      </c>
      <c r="H16" s="52"/>
    </row>
    <row r="17" spans="1:16" s="11" customFormat="1" ht="17.25" customHeight="1" x14ac:dyDescent="0.2">
      <c r="A17" s="12" t="s">
        <v>52</v>
      </c>
      <c r="B17" s="12"/>
      <c r="C17" s="13"/>
      <c r="D17" s="13"/>
      <c r="E17" s="13"/>
      <c r="F17" s="13"/>
      <c r="G17" s="14">
        <v>2.9716383802775401E-2</v>
      </c>
      <c r="H17" s="52"/>
    </row>
    <row r="18" spans="1:16" s="11" customFormat="1" ht="17.25" customHeight="1" x14ac:dyDescent="0.2">
      <c r="A18" s="15" t="s">
        <v>18</v>
      </c>
      <c r="B18" s="15"/>
      <c r="C18" s="15"/>
      <c r="D18" s="15"/>
      <c r="E18" s="15"/>
      <c r="F18" s="15"/>
      <c r="G18" s="45">
        <v>2.99</v>
      </c>
      <c r="H18" s="52"/>
    </row>
    <row r="19" spans="1:16" s="11" customFormat="1" ht="17.25" customHeight="1" x14ac:dyDescent="0.2">
      <c r="A19" s="15" t="s">
        <v>15</v>
      </c>
      <c r="B19" s="15"/>
      <c r="C19" s="15"/>
      <c r="D19" s="15"/>
      <c r="E19" s="15"/>
      <c r="F19" s="15"/>
      <c r="G19" s="16">
        <v>7</v>
      </c>
      <c r="H19" s="52"/>
    </row>
    <row r="20" spans="1:16" s="11" customFormat="1" ht="17.25" customHeight="1" x14ac:dyDescent="0.2">
      <c r="A20" s="15" t="s">
        <v>3</v>
      </c>
      <c r="B20" s="15"/>
      <c r="C20" s="15"/>
      <c r="D20" s="15"/>
      <c r="E20" s="15"/>
      <c r="F20" s="15"/>
      <c r="G20" s="47">
        <v>2745</v>
      </c>
      <c r="H20" s="52"/>
    </row>
    <row r="21" spans="1:16" s="11" customFormat="1" ht="17.25" customHeight="1" x14ac:dyDescent="0.2">
      <c r="A21" s="15" t="s">
        <v>4</v>
      </c>
      <c r="B21" s="15"/>
      <c r="C21" s="15"/>
      <c r="D21" s="15"/>
      <c r="E21" s="15"/>
      <c r="F21" s="15"/>
      <c r="G21" s="46">
        <v>0.96760000000000002</v>
      </c>
      <c r="H21" s="52"/>
    </row>
    <row r="22" spans="1:16" s="11" customFormat="1" ht="17.25" customHeight="1" thickBot="1" x14ac:dyDescent="0.25">
      <c r="A22" s="17" t="s">
        <v>14</v>
      </c>
      <c r="B22" s="17"/>
      <c r="C22" s="17"/>
      <c r="D22" s="17"/>
      <c r="E22" s="17"/>
      <c r="F22" s="17"/>
      <c r="G22" s="18">
        <v>0.64827400000000002</v>
      </c>
      <c r="H22" s="52"/>
    </row>
    <row r="23" spans="1:16" s="5" customFormat="1" ht="12" x14ac:dyDescent="0.2"/>
    <row r="24" spans="1:16" s="2" customFormat="1" ht="17.25" customHeight="1" x14ac:dyDescent="0.2">
      <c r="A24" s="7" t="s">
        <v>30</v>
      </c>
      <c r="B24" s="7"/>
      <c r="C24" s="7"/>
      <c r="D24" s="6"/>
      <c r="E24" s="7" t="s">
        <v>21</v>
      </c>
      <c r="F24" s="8"/>
      <c r="G24" s="8"/>
      <c r="H24" s="8"/>
    </row>
    <row r="25" spans="1:16" s="19" customFormat="1" ht="17.25" customHeight="1" x14ac:dyDescent="0.2">
      <c r="C25" s="20" t="s">
        <v>9</v>
      </c>
      <c r="E25" s="22" t="s">
        <v>5</v>
      </c>
      <c r="F25" s="2"/>
      <c r="G25" s="2"/>
      <c r="H25" s="23" t="s">
        <v>9</v>
      </c>
      <c r="I25" s="20" t="s">
        <v>6</v>
      </c>
    </row>
    <row r="26" spans="1:16" s="2" customFormat="1" ht="17.25" customHeight="1" x14ac:dyDescent="0.2">
      <c r="A26" s="24" t="s">
        <v>22</v>
      </c>
      <c r="B26" s="24"/>
      <c r="C26" s="25">
        <v>0.65882769200051594</v>
      </c>
      <c r="D26" s="26"/>
      <c r="E26" s="24" t="s">
        <v>19</v>
      </c>
      <c r="F26" s="24"/>
      <c r="G26" s="24"/>
      <c r="H26" s="25">
        <v>0.15704755843680063</v>
      </c>
      <c r="I26" s="27" t="s">
        <v>16</v>
      </c>
      <c r="J26" s="26"/>
      <c r="K26" s="26"/>
      <c r="M26" s="28"/>
      <c r="N26" s="28"/>
      <c r="O26" s="48"/>
      <c r="P26" s="49"/>
    </row>
    <row r="27" spans="1:16" s="2" customFormat="1" ht="17.25" customHeight="1" x14ac:dyDescent="0.2">
      <c r="A27" s="28" t="s">
        <v>36</v>
      </c>
      <c r="B27" s="28"/>
      <c r="C27" s="29">
        <v>6.3945863259093974E-2</v>
      </c>
      <c r="D27" s="26"/>
      <c r="E27" s="30" t="s">
        <v>56</v>
      </c>
      <c r="F27" s="30"/>
      <c r="G27" s="30"/>
      <c r="H27" s="29">
        <v>0.15332351920452802</v>
      </c>
      <c r="I27" s="31" t="s">
        <v>16</v>
      </c>
      <c r="J27" s="26"/>
      <c r="K27" s="30"/>
      <c r="L27" s="28"/>
      <c r="M27" s="28"/>
      <c r="N27" s="28"/>
      <c r="O27" s="48"/>
      <c r="P27" s="49"/>
    </row>
    <row r="28" spans="1:16" s="2" customFormat="1" ht="17.25" customHeight="1" x14ac:dyDescent="0.2">
      <c r="A28" s="24" t="s">
        <v>37</v>
      </c>
      <c r="B28" s="24"/>
      <c r="C28" s="25">
        <v>6.3178160990279439E-2</v>
      </c>
      <c r="D28" s="26"/>
      <c r="E28" s="24" t="s">
        <v>26</v>
      </c>
      <c r="F28" s="24"/>
      <c r="G28" s="24"/>
      <c r="H28" s="25">
        <v>0.14354937541168167</v>
      </c>
      <c r="I28" s="27" t="s">
        <v>25</v>
      </c>
      <c r="J28" s="26"/>
      <c r="K28" s="26"/>
      <c r="L28" s="28"/>
      <c r="M28" s="28"/>
      <c r="N28" s="28"/>
      <c r="O28" s="48"/>
      <c r="P28" s="49"/>
    </row>
    <row r="29" spans="1:16" s="2" customFormat="1" ht="17.25" customHeight="1" x14ac:dyDescent="0.2">
      <c r="A29" s="30" t="s">
        <v>29</v>
      </c>
      <c r="B29" s="30"/>
      <c r="C29" s="29">
        <v>6.2626831453267057E-2</v>
      </c>
      <c r="D29" s="26"/>
      <c r="E29" s="28" t="s">
        <v>24</v>
      </c>
      <c r="F29" s="28"/>
      <c r="G29" s="28"/>
      <c r="H29" s="48">
        <v>0.14328882417692121</v>
      </c>
      <c r="I29" s="31" t="s">
        <v>16</v>
      </c>
      <c r="J29" s="26"/>
      <c r="K29" s="26"/>
      <c r="L29" s="28"/>
      <c r="M29" s="28"/>
      <c r="N29" s="28"/>
      <c r="O29" s="48"/>
      <c r="P29" s="49"/>
    </row>
    <row r="30" spans="1:16" s="5" customFormat="1" ht="17.25" customHeight="1" x14ac:dyDescent="0.2">
      <c r="A30" s="24" t="s">
        <v>35</v>
      </c>
      <c r="B30" s="24"/>
      <c r="C30" s="25">
        <v>6.2202351360771561E-2</v>
      </c>
      <c r="D30" s="31"/>
      <c r="E30" s="24" t="s">
        <v>33</v>
      </c>
      <c r="F30" s="24"/>
      <c r="G30" s="24"/>
      <c r="H30" s="25">
        <v>0.14316684237583346</v>
      </c>
      <c r="I30" s="27" t="s">
        <v>23</v>
      </c>
      <c r="J30" s="51"/>
      <c r="K30" s="51"/>
      <c r="M30" s="28"/>
      <c r="N30" s="28"/>
      <c r="O30" s="48"/>
      <c r="P30" s="49"/>
    </row>
    <row r="31" spans="1:16" s="5" customFormat="1" ht="17.25" customHeight="1" x14ac:dyDescent="0.2">
      <c r="A31" s="28" t="s">
        <v>58</v>
      </c>
      <c r="B31" s="28"/>
      <c r="C31" s="48">
        <v>5.7948207764693928E-2</v>
      </c>
      <c r="D31" s="31"/>
      <c r="E31" s="30" t="s">
        <v>47</v>
      </c>
      <c r="F31" s="30"/>
      <c r="G31" s="30"/>
      <c r="H31" s="29">
        <v>0.12718189048795014</v>
      </c>
      <c r="I31" s="31" t="s">
        <v>25</v>
      </c>
      <c r="J31" s="51"/>
      <c r="K31" s="51"/>
      <c r="M31" s="28"/>
      <c r="N31" s="28"/>
      <c r="O31" s="48"/>
      <c r="P31" s="49"/>
    </row>
    <row r="32" spans="1:16" s="5" customFormat="1" ht="17.25" customHeight="1" x14ac:dyDescent="0.2">
      <c r="A32" s="24" t="s">
        <v>38</v>
      </c>
      <c r="B32" s="24"/>
      <c r="C32" s="25">
        <v>0</v>
      </c>
      <c r="D32" s="31"/>
      <c r="E32" s="24" t="s">
        <v>46</v>
      </c>
      <c r="F32" s="24"/>
      <c r="G32" s="24"/>
      <c r="H32" s="25">
        <v>0.10117109673490678</v>
      </c>
      <c r="I32" s="27" t="s">
        <v>16</v>
      </c>
      <c r="J32" s="51"/>
      <c r="K32" s="51"/>
      <c r="L32" s="28"/>
      <c r="M32" s="28"/>
      <c r="N32" s="48"/>
      <c r="O32" s="49"/>
    </row>
    <row r="33" spans="1:15" s="5" customFormat="1" ht="17.25" customHeight="1" x14ac:dyDescent="0.2">
      <c r="A33" s="28" t="s">
        <v>28</v>
      </c>
      <c r="B33" s="28"/>
      <c r="C33" s="48">
        <v>3.1269999999999999E-2</v>
      </c>
      <c r="D33" s="31"/>
      <c r="E33" s="28"/>
      <c r="F33" s="28"/>
      <c r="G33" s="48"/>
      <c r="H33" s="29"/>
      <c r="I33" s="31"/>
      <c r="J33" s="51"/>
      <c r="K33" s="51"/>
      <c r="L33" s="28"/>
      <c r="M33" s="28"/>
      <c r="N33" s="48"/>
      <c r="O33" s="49"/>
    </row>
    <row r="34" spans="1:15" s="2" customFormat="1" ht="17.25" customHeight="1" x14ac:dyDescent="0.2">
      <c r="A34" s="5"/>
      <c r="B34" s="5"/>
      <c r="D34" s="30"/>
      <c r="E34" s="28"/>
      <c r="F34" s="48"/>
      <c r="G34" s="49"/>
      <c r="H34" s="5"/>
      <c r="I34" s="5"/>
      <c r="J34" s="26"/>
      <c r="K34" s="26"/>
    </row>
    <row r="35" spans="1:15" s="19" customFormat="1" ht="17.25" customHeight="1" x14ac:dyDescent="0.2">
      <c r="A35" s="7" t="s">
        <v>32</v>
      </c>
      <c r="B35" s="8"/>
      <c r="C35" s="8"/>
      <c r="D35" s="28"/>
      <c r="E35" s="7" t="s">
        <v>40</v>
      </c>
      <c r="F35" s="8"/>
      <c r="G35" s="8"/>
      <c r="H35" s="8"/>
      <c r="I35" s="8"/>
    </row>
    <row r="36" spans="1:15" s="2" customFormat="1" ht="17.25" customHeight="1" x14ac:dyDescent="0.2">
      <c r="A36" s="19"/>
      <c r="B36" s="19"/>
      <c r="C36" s="23" t="s">
        <v>9</v>
      </c>
      <c r="D36" s="51"/>
      <c r="E36" s="21"/>
      <c r="F36" s="21"/>
      <c r="G36" s="21"/>
      <c r="H36" s="21"/>
      <c r="I36" s="53" t="s">
        <v>9</v>
      </c>
    </row>
    <row r="37" spans="1:15" s="2" customFormat="1" ht="17.25" customHeight="1" x14ac:dyDescent="0.2">
      <c r="A37" s="13" t="s">
        <v>10</v>
      </c>
      <c r="B37" s="32"/>
      <c r="C37" s="25">
        <v>0.16518235552351629</v>
      </c>
      <c r="D37" s="26"/>
      <c r="E37" s="13" t="s">
        <v>41</v>
      </c>
      <c r="F37" s="32"/>
      <c r="G37" s="32"/>
      <c r="H37" s="32"/>
      <c r="I37" s="59">
        <v>0.27761323477319877</v>
      </c>
      <c r="J37" s="26"/>
    </row>
    <row r="38" spans="1:15" s="2" customFormat="1" ht="17.25" customHeight="1" x14ac:dyDescent="0.2">
      <c r="A38" s="11" t="s">
        <v>11</v>
      </c>
      <c r="C38" s="29">
        <v>8.3272610842736766E-2</v>
      </c>
      <c r="D38" s="21"/>
      <c r="E38" s="11" t="s">
        <v>42</v>
      </c>
      <c r="I38" s="58">
        <v>0.44246471707521601</v>
      </c>
      <c r="J38" s="26"/>
    </row>
    <row r="39" spans="1:15" s="2" customFormat="1" ht="17.25" customHeight="1" x14ac:dyDescent="0.2">
      <c r="A39" s="13" t="s">
        <v>34</v>
      </c>
      <c r="B39" s="32"/>
      <c r="C39" s="25">
        <v>0.34099879442487724</v>
      </c>
      <c r="D39" s="26"/>
      <c r="E39" s="13" t="s">
        <v>20</v>
      </c>
      <c r="F39" s="32"/>
      <c r="G39" s="32"/>
      <c r="H39" s="32"/>
      <c r="I39" s="59">
        <v>0.14714957126907946</v>
      </c>
      <c r="J39" s="26"/>
    </row>
    <row r="40" spans="1:15" s="2" customFormat="1" ht="17.25" customHeight="1" x14ac:dyDescent="0.2">
      <c r="A40" s="11" t="s">
        <v>12</v>
      </c>
      <c r="C40" s="29">
        <v>0.22120568962812148</v>
      </c>
      <c r="D40" s="26"/>
      <c r="E40" s="11" t="s">
        <v>43</v>
      </c>
      <c r="I40" s="58">
        <v>0.13243172056352051</v>
      </c>
      <c r="J40" s="26"/>
    </row>
    <row r="41" spans="1:15" s="2" customFormat="1" ht="17.25" customHeight="1" x14ac:dyDescent="0.2">
      <c r="A41" s="13" t="s">
        <v>13</v>
      </c>
      <c r="B41" s="32"/>
      <c r="C41" s="25">
        <v>0.14441954312182492</v>
      </c>
      <c r="D41" s="26"/>
      <c r="E41" s="13" t="s">
        <v>44</v>
      </c>
      <c r="F41" s="32"/>
      <c r="G41" s="32"/>
      <c r="H41" s="32"/>
      <c r="I41" s="59">
        <v>2.3417085415393155E-4</v>
      </c>
      <c r="J41" s="26"/>
    </row>
    <row r="42" spans="1:15" s="2" customFormat="1" ht="17.25" customHeight="1" x14ac:dyDescent="0.2">
      <c r="A42" s="11" t="s">
        <v>7</v>
      </c>
      <c r="C42" s="29">
        <v>0</v>
      </c>
      <c r="D42" s="26"/>
      <c r="E42" s="11" t="s">
        <v>45</v>
      </c>
      <c r="I42" s="58">
        <v>1.065854647936831E-4</v>
      </c>
      <c r="J42" s="26"/>
    </row>
    <row r="43" spans="1:15" s="2" customFormat="1" ht="17.25" customHeight="1" thickBot="1" x14ac:dyDescent="0.25">
      <c r="A43" s="13" t="s">
        <v>39</v>
      </c>
      <c r="B43" s="32"/>
      <c r="C43" s="25">
        <v>1.0402511232696493E-3</v>
      </c>
      <c r="D43" s="26"/>
      <c r="E43" s="54" t="s">
        <v>8</v>
      </c>
      <c r="F43" s="54"/>
      <c r="G43" s="54"/>
      <c r="H43" s="54"/>
      <c r="I43" s="55">
        <v>0</v>
      </c>
      <c r="J43" s="26"/>
    </row>
    <row r="44" spans="1:15" s="5" customFormat="1" ht="17.25" customHeight="1" thickBot="1" x14ac:dyDescent="0.25">
      <c r="A44" s="9" t="s">
        <v>8</v>
      </c>
      <c r="B44" s="33"/>
      <c r="C44" s="34">
        <v>4.3880755335662158E-2</v>
      </c>
      <c r="D44" s="26"/>
      <c r="E44" s="2"/>
      <c r="F44" s="2"/>
      <c r="G44" s="2"/>
      <c r="H44" s="2"/>
      <c r="J44" s="51"/>
    </row>
    <row r="45" spans="1:15" s="36" customFormat="1" ht="16.5" customHeight="1" x14ac:dyDescent="0.2">
      <c r="A45" s="35"/>
      <c r="B45" s="35"/>
      <c r="C45" s="35"/>
      <c r="D45" s="57"/>
      <c r="E45" s="2"/>
      <c r="F45" s="2"/>
      <c r="G45" s="2"/>
      <c r="H45" s="50"/>
      <c r="I45" s="50"/>
    </row>
    <row r="46" spans="1:15" s="38" customFormat="1" ht="101.25" customHeight="1" x14ac:dyDescent="0.2">
      <c r="A46" s="65" t="s">
        <v>53</v>
      </c>
      <c r="B46" s="65"/>
      <c r="C46" s="65"/>
      <c r="D46" s="65"/>
      <c r="E46" s="65"/>
      <c r="F46" s="65"/>
      <c r="G46" s="65"/>
      <c r="H46" s="65"/>
      <c r="I46" s="65"/>
    </row>
    <row r="47" spans="1:15" s="38" customFormat="1" ht="13.5" customHeight="1" x14ac:dyDescent="0.2">
      <c r="A47" s="38" t="s">
        <v>59</v>
      </c>
      <c r="B47" s="37"/>
      <c r="D47" s="39"/>
      <c r="E47" s="39"/>
      <c r="F47" s="39"/>
      <c r="G47" s="39"/>
    </row>
    <row r="48" spans="1:15" s="38" customFormat="1" ht="13.5" customHeight="1" x14ac:dyDescent="0.2">
      <c r="A48" s="38" t="s">
        <v>31</v>
      </c>
      <c r="E48" s="39"/>
      <c r="F48" s="39"/>
      <c r="G48" s="39"/>
    </row>
    <row r="49" spans="1:9" s="38" customFormat="1" ht="26.25" customHeight="1" x14ac:dyDescent="0.2">
      <c r="A49" s="66" t="s">
        <v>54</v>
      </c>
      <c r="B49" s="66"/>
      <c r="C49" s="66"/>
      <c r="D49" s="66"/>
      <c r="E49" s="66"/>
      <c r="F49" s="66"/>
      <c r="G49" s="66"/>
      <c r="H49" s="66"/>
      <c r="I49" s="66"/>
    </row>
    <row r="50" spans="1:9" s="38" customFormat="1" ht="11.25" x14ac:dyDescent="0.2">
      <c r="C50" s="39"/>
    </row>
    <row r="51" spans="1:9" s="38" customFormat="1" ht="11.25" x14ac:dyDescent="0.2">
      <c r="A51" s="39"/>
      <c r="B51" s="39"/>
      <c r="H51" s="39"/>
      <c r="I51" s="39"/>
    </row>
    <row r="52" spans="1:9" s="38" customFormat="1" ht="11.25" x14ac:dyDescent="0.2">
      <c r="D52" s="39"/>
    </row>
    <row r="53" spans="1:9" s="38" customFormat="1" ht="11.25" x14ac:dyDescent="0.2">
      <c r="E53" s="39"/>
      <c r="F53" s="39"/>
      <c r="G53" s="39"/>
    </row>
    <row r="54" spans="1:9" ht="16.5" x14ac:dyDescent="0.2">
      <c r="A54" s="40"/>
      <c r="B54" s="38"/>
      <c r="D54" s="38"/>
      <c r="E54" s="38"/>
      <c r="F54" s="38"/>
      <c r="G54" s="38"/>
      <c r="H54" s="38"/>
      <c r="I54" s="38"/>
    </row>
    <row r="55" spans="1:9" x14ac:dyDescent="0.2">
      <c r="D55" s="38"/>
      <c r="E55" s="38"/>
      <c r="F55" s="38"/>
      <c r="G55" s="38"/>
    </row>
    <row r="56" spans="1:9" x14ac:dyDescent="0.2">
      <c r="E56" s="38"/>
      <c r="F56" s="38"/>
      <c r="G56" s="38"/>
    </row>
  </sheetData>
  <sheetProtection algorithmName="SHA-512" hashValue="Xnqd38CJNkljKUZr5uLguEo6R9K8sG/6Q98AJAlvt+ybq2CDWm9B+5EnsOZ4dTGwt2xcVQVmuG41dBJ/CWMO8Q==" saltValue="hPxX2kSyYvcozgXa1ZFpNA==" spinCount="100000" sheet="1" objects="1" scenarios="1"/>
  <mergeCells count="3">
    <mergeCell ref="B2:E7"/>
    <mergeCell ref="A46:I46"/>
    <mergeCell ref="A49:I49"/>
  </mergeCells>
  <pageMargins left="0.25" right="0.25" top="0.25" bottom="0.25" header="0.5" footer="0.5"/>
  <pageSetup scale="91" fitToHeight="0" orientation="portrait" horizontalDpi="4294967292"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57E3E-6208-4313-82FA-2809CA8BA056}">
  <sheetPr>
    <pageSetUpPr fitToPage="1"/>
  </sheetPr>
  <dimension ref="A1:P56"/>
  <sheetViews>
    <sheetView showGridLines="0" zoomScaleNormal="100" workbookViewId="0">
      <selection activeCell="B10" sqref="B10"/>
    </sheetView>
  </sheetViews>
  <sheetFormatPr defaultColWidth="9.140625" defaultRowHeight="12.75" x14ac:dyDescent="0.2"/>
  <cols>
    <col min="1" max="1" width="25.7109375" style="41" customWidth="1"/>
    <col min="2" max="2" width="14.140625" style="41" bestFit="1" customWidth="1"/>
    <col min="3" max="3" width="10.5703125" style="41" customWidth="1"/>
    <col min="4" max="4" width="21.42578125" style="41" customWidth="1"/>
    <col min="5" max="5" width="8" style="41" customWidth="1"/>
    <col min="6" max="6" width="9.28515625" style="41" customWidth="1"/>
    <col min="7" max="7" width="11.140625" style="41" customWidth="1"/>
    <col min="8" max="9" width="8.7109375" style="41" customWidth="1"/>
    <col min="10" max="12" width="9.140625" style="41"/>
    <col min="13" max="13" width="9.140625" style="41" customWidth="1"/>
    <col min="14" max="16384" width="9.140625" style="41"/>
  </cols>
  <sheetData>
    <row r="1" spans="1:13" s="2" customFormat="1" ht="12" x14ac:dyDescent="0.2">
      <c r="A1" s="1"/>
    </row>
    <row r="2" spans="1:13" s="5" customFormat="1" ht="12" customHeight="1" x14ac:dyDescent="0.2">
      <c r="A2" s="3"/>
      <c r="B2" s="63" t="s">
        <v>49</v>
      </c>
      <c r="C2" s="64"/>
      <c r="D2" s="64"/>
      <c r="E2" s="64"/>
      <c r="F2" s="4"/>
    </row>
    <row r="3" spans="1:13" s="5" customFormat="1" ht="12" customHeight="1" x14ac:dyDescent="0.2">
      <c r="A3" s="3"/>
      <c r="B3" s="63"/>
      <c r="C3" s="64"/>
      <c r="D3" s="64"/>
      <c r="E3" s="64"/>
      <c r="F3" s="4"/>
    </row>
    <row r="4" spans="1:13" s="5" customFormat="1" ht="12" customHeight="1" x14ac:dyDescent="0.2">
      <c r="A4" s="3"/>
      <c r="B4" s="63"/>
      <c r="C4" s="64"/>
      <c r="D4" s="64"/>
      <c r="E4" s="64"/>
      <c r="F4" s="4"/>
    </row>
    <row r="5" spans="1:13" s="5" customFormat="1" ht="12" customHeight="1" x14ac:dyDescent="0.2">
      <c r="A5" s="3"/>
      <c r="B5" s="63"/>
      <c r="C5" s="64"/>
      <c r="D5" s="64"/>
      <c r="E5" s="64"/>
      <c r="F5" s="4"/>
    </row>
    <row r="6" spans="1:13" s="5" customFormat="1" ht="12" customHeight="1" x14ac:dyDescent="0.2">
      <c r="A6" s="3"/>
      <c r="B6" s="63"/>
      <c r="C6" s="64"/>
      <c r="D6" s="64"/>
      <c r="E6" s="64"/>
      <c r="F6" s="4"/>
    </row>
    <row r="7" spans="1:13" s="5" customFormat="1" ht="12" customHeight="1" x14ac:dyDescent="0.2">
      <c r="A7" s="3"/>
      <c r="B7" s="63"/>
      <c r="C7" s="64"/>
      <c r="D7" s="64"/>
      <c r="E7" s="64"/>
      <c r="F7" s="4"/>
    </row>
    <row r="8" spans="1:13" s="5" customFormat="1" ht="12" customHeight="1" x14ac:dyDescent="0.2">
      <c r="A8" s="3"/>
      <c r="C8" s="4"/>
      <c r="D8" s="4"/>
      <c r="E8" s="4"/>
      <c r="F8" s="4"/>
    </row>
    <row r="9" spans="1:13" s="5" customFormat="1" ht="12" customHeight="1" x14ac:dyDescent="0.2">
      <c r="C9" s="4"/>
      <c r="D9" s="4"/>
      <c r="E9" s="4"/>
      <c r="F9" s="4"/>
    </row>
    <row r="10" spans="1:13" s="2" customFormat="1" ht="17.25" customHeight="1" x14ac:dyDescent="0.2">
      <c r="A10" s="6" t="s">
        <v>0</v>
      </c>
      <c r="B10" s="43">
        <v>45747</v>
      </c>
      <c r="C10" s="56"/>
      <c r="D10" s="4"/>
      <c r="E10" s="4"/>
      <c r="F10" s="4"/>
    </row>
    <row r="11" spans="1:13" s="5" customFormat="1" ht="12" x14ac:dyDescent="0.2"/>
    <row r="12" spans="1:13" s="2" customFormat="1" ht="17.25" customHeight="1" x14ac:dyDescent="0.2">
      <c r="A12" s="7" t="s">
        <v>1</v>
      </c>
      <c r="B12" s="8"/>
      <c r="C12" s="8"/>
      <c r="D12" s="8"/>
    </row>
    <row r="13" spans="1:13" s="2" customFormat="1" ht="17.25" customHeight="1" thickBot="1" x14ac:dyDescent="0.25">
      <c r="A13" s="9" t="s">
        <v>51</v>
      </c>
      <c r="B13" s="10"/>
      <c r="C13" s="10"/>
      <c r="D13" s="62">
        <v>2332440006.2199998</v>
      </c>
      <c r="E13" s="26"/>
      <c r="M13" s="42"/>
    </row>
    <row r="14" spans="1:13" s="5" customFormat="1" ht="12" x14ac:dyDescent="0.2"/>
    <row r="15" spans="1:13" s="2" customFormat="1" ht="16.5" customHeight="1" x14ac:dyDescent="0.2">
      <c r="A15" s="7" t="s">
        <v>2</v>
      </c>
      <c r="B15" s="8"/>
      <c r="C15" s="8"/>
      <c r="D15" s="8"/>
      <c r="E15" s="8"/>
      <c r="F15" s="8"/>
      <c r="G15" s="8"/>
    </row>
    <row r="16" spans="1:13" s="11" customFormat="1" ht="17.25" customHeight="1" x14ac:dyDescent="0.2">
      <c r="A16" s="11" t="s">
        <v>50</v>
      </c>
      <c r="G16" s="44">
        <v>3.12031032515106E-2</v>
      </c>
      <c r="H16" s="52"/>
    </row>
    <row r="17" spans="1:16" s="11" customFormat="1" ht="17.25" customHeight="1" x14ac:dyDescent="0.2">
      <c r="A17" s="12" t="s">
        <v>52</v>
      </c>
      <c r="B17" s="12"/>
      <c r="C17" s="13"/>
      <c r="D17" s="13"/>
      <c r="E17" s="13"/>
      <c r="F17" s="13"/>
      <c r="G17" s="14">
        <v>2.9241452909433498E-2</v>
      </c>
      <c r="H17" s="52"/>
    </row>
    <row r="18" spans="1:16" s="11" customFormat="1" ht="17.25" customHeight="1" x14ac:dyDescent="0.2">
      <c r="A18" s="15" t="s">
        <v>18</v>
      </c>
      <c r="B18" s="15"/>
      <c r="C18" s="15"/>
      <c r="D18" s="15"/>
      <c r="E18" s="15"/>
      <c r="F18" s="15"/>
      <c r="G18" s="45">
        <v>2.99</v>
      </c>
      <c r="H18" s="52"/>
    </row>
    <row r="19" spans="1:16" s="11" customFormat="1" ht="17.25" customHeight="1" x14ac:dyDescent="0.2">
      <c r="A19" s="15" t="s">
        <v>15</v>
      </c>
      <c r="B19" s="15"/>
      <c r="C19" s="15"/>
      <c r="D19" s="15"/>
      <c r="E19" s="15"/>
      <c r="F19" s="15"/>
      <c r="G19" s="16">
        <v>7</v>
      </c>
      <c r="H19" s="52"/>
    </row>
    <row r="20" spans="1:16" s="11" customFormat="1" ht="17.25" customHeight="1" x14ac:dyDescent="0.2">
      <c r="A20" s="15" t="s">
        <v>3</v>
      </c>
      <c r="B20" s="15"/>
      <c r="C20" s="15"/>
      <c r="D20" s="15"/>
      <c r="E20" s="15"/>
      <c r="F20" s="15"/>
      <c r="G20" s="47">
        <v>2717</v>
      </c>
      <c r="H20" s="52"/>
    </row>
    <row r="21" spans="1:16" s="11" customFormat="1" ht="17.25" customHeight="1" x14ac:dyDescent="0.2">
      <c r="A21" s="15" t="s">
        <v>4</v>
      </c>
      <c r="B21" s="15"/>
      <c r="C21" s="15"/>
      <c r="D21" s="15"/>
      <c r="E21" s="15"/>
      <c r="F21" s="15"/>
      <c r="G21" s="46">
        <v>0.96340000000000003</v>
      </c>
      <c r="H21" s="52"/>
    </row>
    <row r="22" spans="1:16" s="11" customFormat="1" ht="17.25" customHeight="1" thickBot="1" x14ac:dyDescent="0.25">
      <c r="A22" s="17" t="s">
        <v>14</v>
      </c>
      <c r="B22" s="17"/>
      <c r="C22" s="17"/>
      <c r="D22" s="17"/>
      <c r="E22" s="17"/>
      <c r="F22" s="17"/>
      <c r="G22" s="18">
        <v>0.64827400000000002</v>
      </c>
      <c r="H22" s="52"/>
    </row>
    <row r="23" spans="1:16" s="5" customFormat="1" ht="12" x14ac:dyDescent="0.2"/>
    <row r="24" spans="1:16" s="2" customFormat="1" ht="17.25" customHeight="1" x14ac:dyDescent="0.2">
      <c r="A24" s="7" t="s">
        <v>30</v>
      </c>
      <c r="B24" s="7"/>
      <c r="C24" s="7"/>
      <c r="D24" s="6"/>
      <c r="E24" s="7" t="s">
        <v>21</v>
      </c>
      <c r="F24" s="8"/>
      <c r="G24" s="8"/>
      <c r="H24" s="8"/>
    </row>
    <row r="25" spans="1:16" s="19" customFormat="1" ht="17.25" customHeight="1" x14ac:dyDescent="0.2">
      <c r="C25" s="20" t="s">
        <v>9</v>
      </c>
      <c r="E25" s="22" t="s">
        <v>5</v>
      </c>
      <c r="F25" s="2"/>
      <c r="G25" s="2"/>
      <c r="H25" s="23" t="s">
        <v>9</v>
      </c>
      <c r="I25" s="20" t="s">
        <v>6</v>
      </c>
    </row>
    <row r="26" spans="1:16" s="2" customFormat="1" ht="17.25" customHeight="1" x14ac:dyDescent="0.2">
      <c r="A26" s="24" t="s">
        <v>22</v>
      </c>
      <c r="B26" s="24"/>
      <c r="C26" s="25">
        <v>0.66041379138431067</v>
      </c>
      <c r="D26" s="26"/>
      <c r="E26" s="24" t="s">
        <v>19</v>
      </c>
      <c r="F26" s="24"/>
      <c r="G26" s="24"/>
      <c r="H26" s="25">
        <v>0.15739262749353375</v>
      </c>
      <c r="I26" s="27" t="s">
        <v>16</v>
      </c>
      <c r="J26" s="26"/>
      <c r="K26" s="26"/>
      <c r="M26" s="28"/>
      <c r="N26" s="28"/>
      <c r="O26" s="48"/>
      <c r="P26" s="49"/>
    </row>
    <row r="27" spans="1:16" s="2" customFormat="1" ht="17.25" customHeight="1" x14ac:dyDescent="0.2">
      <c r="A27" s="28" t="s">
        <v>36</v>
      </c>
      <c r="B27" s="28"/>
      <c r="C27" s="29">
        <v>6.4029632827263108E-2</v>
      </c>
      <c r="D27" s="26"/>
      <c r="E27" s="30" t="s">
        <v>56</v>
      </c>
      <c r="F27" s="30"/>
      <c r="G27" s="30"/>
      <c r="H27" s="29">
        <v>0.15363108841145523</v>
      </c>
      <c r="I27" s="31" t="s">
        <v>16</v>
      </c>
      <c r="J27" s="26"/>
      <c r="K27" s="30"/>
      <c r="L27" s="28"/>
      <c r="M27" s="28"/>
      <c r="N27" s="28"/>
      <c r="O27" s="48"/>
      <c r="P27" s="49"/>
    </row>
    <row r="28" spans="1:16" s="2" customFormat="1" ht="17.25" customHeight="1" x14ac:dyDescent="0.2">
      <c r="A28" s="24" t="s">
        <v>37</v>
      </c>
      <c r="B28" s="24"/>
      <c r="C28" s="25">
        <v>6.3370839939744461E-2</v>
      </c>
      <c r="D28" s="26"/>
      <c r="E28" s="24" t="s">
        <v>26</v>
      </c>
      <c r="F28" s="24"/>
      <c r="G28" s="24"/>
      <c r="H28" s="25">
        <v>0.14387051299717266</v>
      </c>
      <c r="I28" s="27" t="s">
        <v>25</v>
      </c>
      <c r="J28" s="26"/>
      <c r="K28" s="26"/>
      <c r="L28" s="28"/>
      <c r="M28" s="28"/>
      <c r="N28" s="28"/>
      <c r="O28" s="48"/>
      <c r="P28" s="49"/>
    </row>
    <row r="29" spans="1:16" s="2" customFormat="1" ht="17.25" customHeight="1" x14ac:dyDescent="0.2">
      <c r="A29" s="30" t="s">
        <v>29</v>
      </c>
      <c r="B29" s="30"/>
      <c r="C29" s="29">
        <v>6.2593864591138387E-2</v>
      </c>
      <c r="D29" s="26"/>
      <c r="E29" s="28" t="s">
        <v>24</v>
      </c>
      <c r="F29" s="28"/>
      <c r="G29" s="28"/>
      <c r="H29" s="48">
        <v>0.14360366218500165</v>
      </c>
      <c r="I29" s="31" t="s">
        <v>16</v>
      </c>
      <c r="J29" s="26"/>
      <c r="K29" s="26"/>
      <c r="L29" s="28"/>
      <c r="M29" s="28"/>
      <c r="N29" s="28"/>
      <c r="O29" s="48"/>
      <c r="P29" s="49"/>
    </row>
    <row r="30" spans="1:16" s="5" customFormat="1" ht="17.25" customHeight="1" x14ac:dyDescent="0.2">
      <c r="A30" s="24" t="s">
        <v>35</v>
      </c>
      <c r="B30" s="24"/>
      <c r="C30" s="25">
        <v>6.2420128838713805E-2</v>
      </c>
      <c r="D30" s="31"/>
      <c r="E30" s="24" t="s">
        <v>33</v>
      </c>
      <c r="F30" s="24"/>
      <c r="G30" s="24"/>
      <c r="H30" s="25">
        <v>0.143473420815796</v>
      </c>
      <c r="I30" s="27" t="s">
        <v>23</v>
      </c>
      <c r="J30" s="51"/>
      <c r="K30" s="51"/>
      <c r="M30" s="28"/>
      <c r="N30" s="28"/>
      <c r="O30" s="48"/>
      <c r="P30" s="49"/>
    </row>
    <row r="31" spans="1:16" s="5" customFormat="1" ht="17.25" customHeight="1" x14ac:dyDescent="0.2">
      <c r="A31" s="28" t="s">
        <v>58</v>
      </c>
      <c r="B31" s="28"/>
      <c r="C31" s="48">
        <v>5.800793562911534E-2</v>
      </c>
      <c r="D31" s="31"/>
      <c r="E31" s="30" t="s">
        <v>47</v>
      </c>
      <c r="F31" s="30"/>
      <c r="G31" s="30"/>
      <c r="H31" s="29">
        <v>0.12747148875732164</v>
      </c>
      <c r="I31" s="31" t="s">
        <v>25</v>
      </c>
      <c r="J31" s="51"/>
      <c r="K31" s="51"/>
      <c r="M31" s="28"/>
      <c r="N31" s="28"/>
      <c r="O31" s="48"/>
      <c r="P31" s="49"/>
    </row>
    <row r="32" spans="1:16" s="5" customFormat="1" ht="17.25" customHeight="1" x14ac:dyDescent="0.2">
      <c r="A32" s="24" t="s">
        <v>38</v>
      </c>
      <c r="B32" s="24"/>
      <c r="C32" s="25">
        <v>0</v>
      </c>
      <c r="D32" s="31"/>
      <c r="E32" s="24" t="s">
        <v>46</v>
      </c>
      <c r="F32" s="24"/>
      <c r="G32" s="24"/>
      <c r="H32" s="25">
        <v>0.10139339255000475</v>
      </c>
      <c r="I32" s="27" t="s">
        <v>16</v>
      </c>
      <c r="J32" s="51"/>
      <c r="K32" s="51"/>
      <c r="L32" s="28"/>
      <c r="M32" s="28"/>
      <c r="N32" s="48"/>
      <c r="O32" s="49"/>
    </row>
    <row r="33" spans="1:15" s="5" customFormat="1" ht="17.25" customHeight="1" x14ac:dyDescent="0.2">
      <c r="A33" s="28" t="s">
        <v>28</v>
      </c>
      <c r="B33" s="28"/>
      <c r="C33" s="48">
        <v>2.9163000000000001E-2</v>
      </c>
      <c r="D33" s="31"/>
      <c r="E33" s="28"/>
      <c r="F33" s="28"/>
      <c r="G33" s="48"/>
      <c r="H33" s="29"/>
      <c r="I33" s="31"/>
      <c r="J33" s="51"/>
      <c r="K33" s="51"/>
      <c r="L33" s="28"/>
      <c r="M33" s="28"/>
      <c r="N33" s="48"/>
      <c r="O33" s="49"/>
    </row>
    <row r="34" spans="1:15" s="2" customFormat="1" ht="17.25" customHeight="1" x14ac:dyDescent="0.2">
      <c r="A34" s="5"/>
      <c r="B34" s="5"/>
      <c r="D34" s="30"/>
      <c r="E34" s="28"/>
      <c r="F34" s="48"/>
      <c r="G34" s="49"/>
      <c r="H34" s="5"/>
      <c r="I34" s="5"/>
      <c r="J34" s="26"/>
      <c r="K34" s="26"/>
    </row>
    <row r="35" spans="1:15" s="19" customFormat="1" ht="17.25" customHeight="1" x14ac:dyDescent="0.2">
      <c r="A35" s="7" t="s">
        <v>32</v>
      </c>
      <c r="B35" s="8"/>
      <c r="C35" s="8"/>
      <c r="D35" s="28"/>
      <c r="E35" s="7" t="s">
        <v>40</v>
      </c>
      <c r="F35" s="8"/>
      <c r="G35" s="8"/>
      <c r="H35" s="8"/>
      <c r="I35" s="8"/>
    </row>
    <row r="36" spans="1:15" s="2" customFormat="1" ht="17.25" customHeight="1" x14ac:dyDescent="0.2">
      <c r="A36" s="19"/>
      <c r="B36" s="19"/>
      <c r="C36" s="23" t="s">
        <v>9</v>
      </c>
      <c r="D36" s="51"/>
      <c r="E36" s="21"/>
      <c r="F36" s="21"/>
      <c r="G36" s="21"/>
      <c r="H36" s="21"/>
      <c r="I36" s="53" t="s">
        <v>9</v>
      </c>
    </row>
    <row r="37" spans="1:15" s="2" customFormat="1" ht="17.25" customHeight="1" x14ac:dyDescent="0.2">
      <c r="A37" s="13" t="s">
        <v>10</v>
      </c>
      <c r="B37" s="32"/>
      <c r="C37" s="25">
        <v>0.16477178793794284</v>
      </c>
      <c r="D37" s="26"/>
      <c r="E37" s="13" t="s">
        <v>41</v>
      </c>
      <c r="F37" s="32"/>
      <c r="G37" s="32"/>
      <c r="H37" s="32"/>
      <c r="I37" s="59">
        <v>0.27283856356999558</v>
      </c>
      <c r="J37" s="26"/>
    </row>
    <row r="38" spans="1:15" s="2" customFormat="1" ht="17.25" customHeight="1" x14ac:dyDescent="0.2">
      <c r="A38" s="11" t="s">
        <v>11</v>
      </c>
      <c r="C38" s="29">
        <v>8.3966610077746515E-2</v>
      </c>
      <c r="D38" s="21"/>
      <c r="E38" s="11" t="s">
        <v>42</v>
      </c>
      <c r="I38" s="58">
        <v>0.44506414254474408</v>
      </c>
      <c r="J38" s="26"/>
    </row>
    <row r="39" spans="1:15" s="2" customFormat="1" ht="17.25" customHeight="1" x14ac:dyDescent="0.2">
      <c r="A39" s="13" t="s">
        <v>34</v>
      </c>
      <c r="B39" s="32"/>
      <c r="C39" s="25">
        <v>0.34210173517720366</v>
      </c>
      <c r="D39" s="26"/>
      <c r="E39" s="13" t="s">
        <v>20</v>
      </c>
      <c r="F39" s="32"/>
      <c r="G39" s="32"/>
      <c r="H39" s="32"/>
      <c r="I39" s="59">
        <v>0.14747115068476568</v>
      </c>
      <c r="J39" s="26"/>
    </row>
    <row r="40" spans="1:15" s="2" customFormat="1" ht="17.25" customHeight="1" x14ac:dyDescent="0.2">
      <c r="A40" s="11" t="s">
        <v>12</v>
      </c>
      <c r="C40" s="29">
        <v>0.22304653839557637</v>
      </c>
      <c r="D40" s="26"/>
      <c r="E40" s="11" t="s">
        <v>43</v>
      </c>
      <c r="I40" s="58">
        <v>0.13435358431474487</v>
      </c>
      <c r="J40" s="26"/>
    </row>
    <row r="41" spans="1:15" s="2" customFormat="1" ht="17.25" customHeight="1" x14ac:dyDescent="0.2">
      <c r="A41" s="13" t="s">
        <v>13</v>
      </c>
      <c r="B41" s="32"/>
      <c r="C41" s="25">
        <v>0.143767521009107</v>
      </c>
      <c r="D41" s="26"/>
      <c r="E41" s="13" t="s">
        <v>44</v>
      </c>
      <c r="F41" s="32"/>
      <c r="G41" s="32"/>
      <c r="H41" s="32"/>
      <c r="I41" s="59">
        <v>2.4089134528730626E-4</v>
      </c>
      <c r="J41" s="26"/>
    </row>
    <row r="42" spans="1:15" s="2" customFormat="1" ht="17.25" customHeight="1" x14ac:dyDescent="0.2">
      <c r="A42" s="11" t="s">
        <v>7</v>
      </c>
      <c r="C42" s="29">
        <v>0</v>
      </c>
      <c r="D42" s="26"/>
      <c r="E42" s="11" t="s">
        <v>45</v>
      </c>
      <c r="I42" s="58">
        <v>3.1667540523676037E-5</v>
      </c>
      <c r="J42" s="26"/>
    </row>
    <row r="43" spans="1:15" s="2" customFormat="1" ht="17.25" customHeight="1" thickBot="1" x14ac:dyDescent="0.25">
      <c r="A43" s="13" t="s">
        <v>39</v>
      </c>
      <c r="B43" s="32"/>
      <c r="C43" s="25">
        <v>1.0379029025819695E-3</v>
      </c>
      <c r="D43" s="26"/>
      <c r="E43" s="54" t="s">
        <v>8</v>
      </c>
      <c r="F43" s="54"/>
      <c r="G43" s="54"/>
      <c r="H43" s="54"/>
      <c r="I43" s="55">
        <v>0</v>
      </c>
      <c r="J43" s="26"/>
    </row>
    <row r="44" spans="1:15" s="5" customFormat="1" ht="17.25" customHeight="1" thickBot="1" x14ac:dyDescent="0.25">
      <c r="A44" s="9" t="s">
        <v>8</v>
      </c>
      <c r="B44" s="33"/>
      <c r="C44" s="34">
        <v>4.1307904499855962E-2</v>
      </c>
      <c r="D44" s="26"/>
      <c r="E44" s="2"/>
      <c r="F44" s="2"/>
      <c r="G44" s="2"/>
      <c r="H44" s="2"/>
      <c r="J44" s="51"/>
    </row>
    <row r="45" spans="1:15" s="36" customFormat="1" ht="16.5" customHeight="1" x14ac:dyDescent="0.2">
      <c r="A45" s="35"/>
      <c r="B45" s="35"/>
      <c r="C45" s="35"/>
      <c r="D45" s="57"/>
      <c r="E45" s="2"/>
      <c r="F45" s="2"/>
      <c r="G45" s="2"/>
      <c r="H45" s="50"/>
      <c r="I45" s="50"/>
    </row>
    <row r="46" spans="1:15" s="38" customFormat="1" ht="101.25" customHeight="1" x14ac:dyDescent="0.2">
      <c r="A46" s="65" t="s">
        <v>53</v>
      </c>
      <c r="B46" s="65"/>
      <c r="C46" s="65"/>
      <c r="D46" s="65"/>
      <c r="E46" s="65"/>
      <c r="F46" s="65"/>
      <c r="G46" s="65"/>
      <c r="H46" s="65"/>
      <c r="I46" s="65"/>
    </row>
    <row r="47" spans="1:15" s="38" customFormat="1" ht="13.5" customHeight="1" x14ac:dyDescent="0.2">
      <c r="A47" s="38" t="s">
        <v>59</v>
      </c>
      <c r="B47" s="37"/>
      <c r="D47" s="39"/>
      <c r="E47" s="39"/>
      <c r="F47" s="39"/>
      <c r="G47" s="39"/>
    </row>
    <row r="48" spans="1:15" s="38" customFormat="1" ht="13.5" customHeight="1" x14ac:dyDescent="0.2">
      <c r="A48" s="38" t="s">
        <v>31</v>
      </c>
      <c r="E48" s="39"/>
      <c r="F48" s="39"/>
      <c r="G48" s="39"/>
    </row>
    <row r="49" spans="1:9" s="38" customFormat="1" ht="26.25" customHeight="1" x14ac:dyDescent="0.2">
      <c r="A49" s="66" t="s">
        <v>54</v>
      </c>
      <c r="B49" s="66"/>
      <c r="C49" s="66"/>
      <c r="D49" s="66"/>
      <c r="E49" s="66"/>
      <c r="F49" s="66"/>
      <c r="G49" s="66"/>
      <c r="H49" s="66"/>
      <c r="I49" s="66"/>
    </row>
    <row r="50" spans="1:9" s="38" customFormat="1" ht="11.25" x14ac:dyDescent="0.2">
      <c r="C50" s="39"/>
    </row>
    <row r="51" spans="1:9" s="38" customFormat="1" ht="11.25" x14ac:dyDescent="0.2">
      <c r="A51" s="39"/>
      <c r="B51" s="39"/>
      <c r="H51" s="39"/>
      <c r="I51" s="39"/>
    </row>
    <row r="52" spans="1:9" s="38" customFormat="1" ht="11.25" x14ac:dyDescent="0.2">
      <c r="D52" s="39"/>
    </row>
    <row r="53" spans="1:9" s="38" customFormat="1" ht="11.25" x14ac:dyDescent="0.2">
      <c r="E53" s="39"/>
      <c r="F53" s="39"/>
      <c r="G53" s="39"/>
    </row>
    <row r="54" spans="1:9" ht="16.5" x14ac:dyDescent="0.2">
      <c r="A54" s="40"/>
      <c r="B54" s="38"/>
      <c r="D54" s="38"/>
      <c r="E54" s="38"/>
      <c r="F54" s="38"/>
      <c r="G54" s="38"/>
      <c r="H54" s="38"/>
      <c r="I54" s="38"/>
    </row>
    <row r="55" spans="1:9" x14ac:dyDescent="0.2">
      <c r="D55" s="38"/>
      <c r="E55" s="38"/>
      <c r="F55" s="38"/>
      <c r="G55" s="38"/>
    </row>
    <row r="56" spans="1:9" x14ac:dyDescent="0.2">
      <c r="E56" s="38"/>
      <c r="F56" s="38"/>
      <c r="G56" s="38"/>
    </row>
  </sheetData>
  <sheetProtection algorithmName="SHA-512" hashValue="31jSvMcoETREdTdgvVK2RoyoyBXWsLesr04VbX7X5619Vi7ZFVOBbHf2/0T4PUwQcTTma3vPvQdEzf1py2hm6g==" saltValue="cfeBMTZpQdsSBFdN4SXKQA==" spinCount="100000" sheet="1" objects="1" scenarios="1"/>
  <mergeCells count="3">
    <mergeCell ref="B2:E7"/>
    <mergeCell ref="A46:I46"/>
    <mergeCell ref="A49:I49"/>
  </mergeCells>
  <pageMargins left="0.25" right="0.25" top="0.25" bottom="0.25" header="0.5" footer="0.5"/>
  <pageSetup scale="91" fitToHeight="0" orientation="portrait" horizontalDpi="4294967292"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8AAC5-9325-457F-99B6-7B290EDEC30B}">
  <sheetPr>
    <pageSetUpPr fitToPage="1"/>
  </sheetPr>
  <dimension ref="A1:P56"/>
  <sheetViews>
    <sheetView showGridLines="0" zoomScaleNormal="100" workbookViewId="0">
      <selection activeCell="B10" sqref="B10"/>
    </sheetView>
  </sheetViews>
  <sheetFormatPr defaultColWidth="9.140625" defaultRowHeight="12.75" x14ac:dyDescent="0.2"/>
  <cols>
    <col min="1" max="1" width="25.7109375" style="41" customWidth="1"/>
    <col min="2" max="2" width="14.140625" style="41" bestFit="1" customWidth="1"/>
    <col min="3" max="3" width="10.5703125" style="41" customWidth="1"/>
    <col min="4" max="4" width="21.42578125" style="41" customWidth="1"/>
    <col min="5" max="5" width="8" style="41" customWidth="1"/>
    <col min="6" max="6" width="9.28515625" style="41" customWidth="1"/>
    <col min="7" max="7" width="11.140625" style="41" customWidth="1"/>
    <col min="8" max="9" width="8.7109375" style="41" customWidth="1"/>
    <col min="10" max="12" width="9.140625" style="41"/>
    <col min="13" max="13" width="9.140625" style="41" customWidth="1"/>
    <col min="14" max="16384" width="9.140625" style="41"/>
  </cols>
  <sheetData>
    <row r="1" spans="1:13" s="2" customFormat="1" ht="12" x14ac:dyDescent="0.2">
      <c r="A1" s="1"/>
    </row>
    <row r="2" spans="1:13" s="5" customFormat="1" ht="12" customHeight="1" x14ac:dyDescent="0.2">
      <c r="A2" s="3"/>
      <c r="B2" s="63" t="s">
        <v>49</v>
      </c>
      <c r="C2" s="64"/>
      <c r="D2" s="64"/>
      <c r="E2" s="64"/>
      <c r="F2" s="4"/>
    </row>
    <row r="3" spans="1:13" s="5" customFormat="1" ht="12" customHeight="1" x14ac:dyDescent="0.2">
      <c r="A3" s="3"/>
      <c r="B3" s="63"/>
      <c r="C3" s="64"/>
      <c r="D3" s="64"/>
      <c r="E3" s="64"/>
      <c r="F3" s="4"/>
    </row>
    <row r="4" spans="1:13" s="5" customFormat="1" ht="12" customHeight="1" x14ac:dyDescent="0.2">
      <c r="A4" s="3"/>
      <c r="B4" s="63"/>
      <c r="C4" s="64"/>
      <c r="D4" s="64"/>
      <c r="E4" s="64"/>
      <c r="F4" s="4"/>
    </row>
    <row r="5" spans="1:13" s="5" customFormat="1" ht="12" customHeight="1" x14ac:dyDescent="0.2">
      <c r="A5" s="3"/>
      <c r="B5" s="63"/>
      <c r="C5" s="64"/>
      <c r="D5" s="64"/>
      <c r="E5" s="64"/>
      <c r="F5" s="4"/>
    </row>
    <row r="6" spans="1:13" s="5" customFormat="1" ht="12" customHeight="1" x14ac:dyDescent="0.2">
      <c r="A6" s="3"/>
      <c r="B6" s="63"/>
      <c r="C6" s="64"/>
      <c r="D6" s="64"/>
      <c r="E6" s="64"/>
      <c r="F6" s="4"/>
    </row>
    <row r="7" spans="1:13" s="5" customFormat="1" ht="12" customHeight="1" x14ac:dyDescent="0.2">
      <c r="A7" s="3"/>
      <c r="B7" s="63"/>
      <c r="C7" s="64"/>
      <c r="D7" s="64"/>
      <c r="E7" s="64"/>
      <c r="F7" s="4"/>
    </row>
    <row r="8" spans="1:13" s="5" customFormat="1" ht="12" customHeight="1" x14ac:dyDescent="0.2">
      <c r="A8" s="3"/>
      <c r="C8" s="4"/>
      <c r="D8" s="4"/>
      <c r="E8" s="4"/>
      <c r="F8" s="4"/>
    </row>
    <row r="9" spans="1:13" s="5" customFormat="1" ht="12" customHeight="1" x14ac:dyDescent="0.2">
      <c r="C9" s="4"/>
      <c r="D9" s="4"/>
      <c r="E9" s="4"/>
      <c r="F9" s="4"/>
    </row>
    <row r="10" spans="1:13" s="2" customFormat="1" ht="17.25" customHeight="1" x14ac:dyDescent="0.2">
      <c r="A10" s="6" t="s">
        <v>0</v>
      </c>
      <c r="B10" s="43">
        <v>45716</v>
      </c>
      <c r="C10" s="56"/>
      <c r="D10" s="4"/>
      <c r="E10" s="4"/>
      <c r="F10" s="4"/>
    </row>
    <row r="11" spans="1:13" s="5" customFormat="1" ht="12" x14ac:dyDescent="0.2"/>
    <row r="12" spans="1:13" s="2" customFormat="1" ht="17.25" customHeight="1" x14ac:dyDescent="0.2">
      <c r="A12" s="7" t="s">
        <v>1</v>
      </c>
      <c r="B12" s="8"/>
      <c r="C12" s="8"/>
      <c r="D12" s="8"/>
    </row>
    <row r="13" spans="1:13" s="2" customFormat="1" ht="17.25" customHeight="1" thickBot="1" x14ac:dyDescent="0.25">
      <c r="A13" s="9" t="s">
        <v>51</v>
      </c>
      <c r="B13" s="10"/>
      <c r="C13" s="10"/>
      <c r="D13" s="62">
        <v>2352530943.6799998</v>
      </c>
      <c r="E13" s="26"/>
      <c r="M13" s="42"/>
    </row>
    <row r="14" spans="1:13" s="5" customFormat="1" ht="12" x14ac:dyDescent="0.2"/>
    <row r="15" spans="1:13" s="2" customFormat="1" ht="16.5" customHeight="1" x14ac:dyDescent="0.2">
      <c r="A15" s="7" t="s">
        <v>2</v>
      </c>
      <c r="B15" s="8"/>
      <c r="C15" s="8"/>
      <c r="D15" s="8"/>
      <c r="E15" s="8"/>
      <c r="F15" s="8"/>
      <c r="G15" s="8"/>
    </row>
    <row r="16" spans="1:13" s="11" customFormat="1" ht="17.25" customHeight="1" x14ac:dyDescent="0.2">
      <c r="A16" s="11" t="s">
        <v>50</v>
      </c>
      <c r="G16" s="44">
        <v>3.1357908129304002E-2</v>
      </c>
      <c r="H16" s="52"/>
    </row>
    <row r="17" spans="1:16" s="11" customFormat="1" ht="17.25" customHeight="1" x14ac:dyDescent="0.2">
      <c r="A17" s="12" t="s">
        <v>52</v>
      </c>
      <c r="B17" s="12"/>
      <c r="C17" s="13"/>
      <c r="D17" s="13"/>
      <c r="E17" s="13"/>
      <c r="F17" s="13"/>
      <c r="G17" s="14">
        <v>2.9398416894428101E-2</v>
      </c>
      <c r="H17" s="52"/>
    </row>
    <row r="18" spans="1:16" s="11" customFormat="1" ht="17.25" customHeight="1" x14ac:dyDescent="0.2">
      <c r="A18" s="15" t="s">
        <v>18</v>
      </c>
      <c r="B18" s="15"/>
      <c r="C18" s="15"/>
      <c r="D18" s="15"/>
      <c r="E18" s="15"/>
      <c r="F18" s="15"/>
      <c r="G18" s="45">
        <v>2.93</v>
      </c>
      <c r="H18" s="52"/>
    </row>
    <row r="19" spans="1:16" s="11" customFormat="1" ht="17.25" customHeight="1" x14ac:dyDescent="0.2">
      <c r="A19" s="15" t="s">
        <v>15</v>
      </c>
      <c r="B19" s="15"/>
      <c r="C19" s="15"/>
      <c r="D19" s="15"/>
      <c r="E19" s="15"/>
      <c r="F19" s="15"/>
      <c r="G19" s="16">
        <v>7</v>
      </c>
      <c r="H19" s="52"/>
    </row>
    <row r="20" spans="1:16" s="11" customFormat="1" ht="17.25" customHeight="1" x14ac:dyDescent="0.2">
      <c r="A20" s="15" t="s">
        <v>3</v>
      </c>
      <c r="B20" s="15"/>
      <c r="C20" s="15"/>
      <c r="D20" s="15"/>
      <c r="E20" s="15"/>
      <c r="F20" s="15"/>
      <c r="G20" s="47">
        <v>2677</v>
      </c>
      <c r="H20" s="52"/>
    </row>
    <row r="21" spans="1:16" s="11" customFormat="1" ht="17.25" customHeight="1" x14ac:dyDescent="0.2">
      <c r="A21" s="15" t="s">
        <v>4</v>
      </c>
      <c r="B21" s="15"/>
      <c r="C21" s="15"/>
      <c r="D21" s="15"/>
      <c r="E21" s="15"/>
      <c r="F21" s="15"/>
      <c r="G21" s="46">
        <v>0.96310799999999996</v>
      </c>
      <c r="H21" s="52"/>
    </row>
    <row r="22" spans="1:16" s="11" customFormat="1" ht="17.25" customHeight="1" thickBot="1" x14ac:dyDescent="0.25">
      <c r="A22" s="17" t="s">
        <v>14</v>
      </c>
      <c r="B22" s="17"/>
      <c r="C22" s="17"/>
      <c r="D22" s="17"/>
      <c r="E22" s="17"/>
      <c r="F22" s="17"/>
      <c r="G22" s="18">
        <v>0.64827400000000002</v>
      </c>
      <c r="H22" s="52"/>
    </row>
    <row r="23" spans="1:16" s="5" customFormat="1" ht="12" x14ac:dyDescent="0.2"/>
    <row r="24" spans="1:16" s="2" customFormat="1" ht="17.25" customHeight="1" x14ac:dyDescent="0.2">
      <c r="A24" s="7" t="s">
        <v>30</v>
      </c>
      <c r="B24" s="7"/>
      <c r="C24" s="7"/>
      <c r="D24" s="6"/>
      <c r="E24" s="7" t="s">
        <v>21</v>
      </c>
      <c r="F24" s="8"/>
      <c r="G24" s="8"/>
      <c r="H24" s="8"/>
    </row>
    <row r="25" spans="1:16" s="19" customFormat="1" ht="17.25" customHeight="1" x14ac:dyDescent="0.2">
      <c r="C25" s="20" t="s">
        <v>9</v>
      </c>
      <c r="E25" s="22" t="s">
        <v>5</v>
      </c>
      <c r="F25" s="2"/>
      <c r="G25" s="2"/>
      <c r="H25" s="23" t="s">
        <v>9</v>
      </c>
      <c r="I25" s="20" t="s">
        <v>6</v>
      </c>
    </row>
    <row r="26" spans="1:16" s="2" customFormat="1" ht="17.25" customHeight="1" x14ac:dyDescent="0.2">
      <c r="A26" s="24" t="s">
        <v>22</v>
      </c>
      <c r="B26" s="24"/>
      <c r="C26" s="25">
        <v>0.65297486091821755</v>
      </c>
      <c r="D26" s="26"/>
      <c r="E26" s="24" t="s">
        <v>19</v>
      </c>
      <c r="F26" s="24"/>
      <c r="G26" s="24"/>
      <c r="H26" s="25">
        <v>0.15565124083647694</v>
      </c>
      <c r="I26" s="27" t="s">
        <v>16</v>
      </c>
      <c r="J26" s="26"/>
      <c r="K26" s="26"/>
      <c r="M26" s="28"/>
      <c r="N26" s="28"/>
      <c r="O26" s="48"/>
      <c r="P26" s="49"/>
    </row>
    <row r="27" spans="1:16" s="2" customFormat="1" ht="17.25" customHeight="1" x14ac:dyDescent="0.2">
      <c r="A27" s="28" t="s">
        <v>36</v>
      </c>
      <c r="B27" s="28"/>
      <c r="C27" s="29">
        <v>6.3329083735246067E-2</v>
      </c>
      <c r="D27" s="26"/>
      <c r="E27" s="30" t="s">
        <v>56</v>
      </c>
      <c r="F27" s="30"/>
      <c r="G27" s="30"/>
      <c r="H27" s="29">
        <v>0.15191263066702179</v>
      </c>
      <c r="I27" s="31" t="s">
        <v>16</v>
      </c>
      <c r="J27" s="26"/>
      <c r="K27" s="30"/>
      <c r="L27" s="28"/>
      <c r="M27" s="28"/>
      <c r="N27" s="28"/>
      <c r="O27" s="48"/>
      <c r="P27" s="49"/>
    </row>
    <row r="28" spans="1:16" s="2" customFormat="1" ht="17.25" customHeight="1" x14ac:dyDescent="0.2">
      <c r="A28" s="24" t="s">
        <v>37</v>
      </c>
      <c r="B28" s="24"/>
      <c r="C28" s="25">
        <v>6.2737120726084977E-2</v>
      </c>
      <c r="D28" s="26"/>
      <c r="E28" s="24" t="s">
        <v>26</v>
      </c>
      <c r="F28" s="24"/>
      <c r="G28" s="24"/>
      <c r="H28" s="25">
        <v>0.14228420971432332</v>
      </c>
      <c r="I28" s="27" t="s">
        <v>25</v>
      </c>
      <c r="J28" s="26"/>
      <c r="K28" s="26"/>
      <c r="L28" s="28"/>
      <c r="M28" s="28"/>
      <c r="N28" s="28"/>
      <c r="O28" s="48"/>
      <c r="P28" s="49"/>
    </row>
    <row r="29" spans="1:16" s="2" customFormat="1" ht="17.25" customHeight="1" x14ac:dyDescent="0.2">
      <c r="A29" s="30" t="s">
        <v>29</v>
      </c>
      <c r="B29" s="30"/>
      <c r="C29" s="29">
        <v>6.1856216994798964E-2</v>
      </c>
      <c r="D29" s="26"/>
      <c r="E29" s="28" t="s">
        <v>24</v>
      </c>
      <c r="F29" s="28"/>
      <c r="G29" s="28"/>
      <c r="H29" s="48">
        <v>0.14202795697018</v>
      </c>
      <c r="I29" s="31" t="s">
        <v>16</v>
      </c>
      <c r="J29" s="26"/>
      <c r="K29" s="26"/>
      <c r="L29" s="28"/>
      <c r="M29" s="28"/>
      <c r="N29" s="28"/>
      <c r="O29" s="48"/>
      <c r="P29" s="49"/>
    </row>
    <row r="30" spans="1:16" s="5" customFormat="1" ht="17.25" customHeight="1" x14ac:dyDescent="0.2">
      <c r="A30" s="24" t="s">
        <v>35</v>
      </c>
      <c r="B30" s="24"/>
      <c r="C30" s="25">
        <v>6.1785139488773212E-2</v>
      </c>
      <c r="D30" s="31"/>
      <c r="E30" s="24" t="s">
        <v>33</v>
      </c>
      <c r="F30" s="24"/>
      <c r="G30" s="24"/>
      <c r="H30" s="25">
        <v>0.14188931146548378</v>
      </c>
      <c r="I30" s="27" t="s">
        <v>23</v>
      </c>
      <c r="J30" s="51"/>
      <c r="K30" s="51"/>
      <c r="M30" s="28"/>
      <c r="N30" s="28"/>
      <c r="O30" s="48"/>
      <c r="P30" s="49"/>
    </row>
    <row r="31" spans="1:16" s="5" customFormat="1" ht="17.25" customHeight="1" x14ac:dyDescent="0.2">
      <c r="A31" s="28" t="s">
        <v>58</v>
      </c>
      <c r="B31" s="28"/>
      <c r="C31" s="48">
        <v>5.7425360543687208E-2</v>
      </c>
      <c r="D31" s="31"/>
      <c r="E31" s="30" t="s">
        <v>47</v>
      </c>
      <c r="F31" s="30"/>
      <c r="G31" s="30"/>
      <c r="H31" s="29">
        <v>0.12607085323437206</v>
      </c>
      <c r="I31" s="31" t="s">
        <v>25</v>
      </c>
      <c r="J31" s="51"/>
      <c r="K31" s="51"/>
      <c r="M31" s="28"/>
      <c r="N31" s="28"/>
      <c r="O31" s="48"/>
      <c r="P31" s="49"/>
    </row>
    <row r="32" spans="1:16" s="5" customFormat="1" ht="17.25" customHeight="1" x14ac:dyDescent="0.2">
      <c r="A32" s="24" t="s">
        <v>38</v>
      </c>
      <c r="B32" s="24"/>
      <c r="C32" s="25">
        <v>0</v>
      </c>
      <c r="D32" s="31"/>
      <c r="E32" s="24" t="s">
        <v>46</v>
      </c>
      <c r="F32" s="24"/>
      <c r="G32" s="24"/>
      <c r="H32" s="25">
        <v>0.10027157951895017</v>
      </c>
      <c r="I32" s="27" t="s">
        <v>16</v>
      </c>
      <c r="J32" s="51"/>
      <c r="K32" s="51"/>
      <c r="L32" s="28"/>
      <c r="M32" s="28"/>
      <c r="N32" s="48"/>
      <c r="O32" s="49"/>
    </row>
    <row r="33" spans="1:15" s="5" customFormat="1" ht="17.25" customHeight="1" x14ac:dyDescent="0.2">
      <c r="A33" s="28" t="s">
        <v>28</v>
      </c>
      <c r="B33" s="28"/>
      <c r="C33" s="48">
        <v>3.9891999999999997E-2</v>
      </c>
      <c r="D33" s="31"/>
      <c r="E33" s="28"/>
      <c r="F33" s="28"/>
      <c r="G33" s="48"/>
      <c r="H33" s="29"/>
      <c r="I33" s="31"/>
      <c r="J33" s="51"/>
      <c r="K33" s="51"/>
      <c r="L33" s="28"/>
      <c r="M33" s="28"/>
      <c r="N33" s="48"/>
      <c r="O33" s="49"/>
    </row>
    <row r="34" spans="1:15" s="2" customFormat="1" ht="17.25" customHeight="1" x14ac:dyDescent="0.2">
      <c r="A34" s="5"/>
      <c r="B34" s="5"/>
      <c r="D34" s="30"/>
      <c r="E34" s="28"/>
      <c r="F34" s="48"/>
      <c r="G34" s="49"/>
      <c r="H34" s="5"/>
      <c r="I34" s="5"/>
      <c r="J34" s="26"/>
      <c r="K34" s="26"/>
    </row>
    <row r="35" spans="1:15" s="19" customFormat="1" ht="17.25" customHeight="1" x14ac:dyDescent="0.2">
      <c r="A35" s="7" t="s">
        <v>32</v>
      </c>
      <c r="B35" s="8"/>
      <c r="C35" s="8"/>
      <c r="D35" s="28"/>
      <c r="E35" s="7" t="s">
        <v>40</v>
      </c>
      <c r="F35" s="8"/>
      <c r="G35" s="8"/>
      <c r="H35" s="8"/>
      <c r="I35" s="8"/>
    </row>
    <row r="36" spans="1:15" s="2" customFormat="1" ht="17.25" customHeight="1" x14ac:dyDescent="0.2">
      <c r="A36" s="19"/>
      <c r="B36" s="19"/>
      <c r="C36" s="23" t="s">
        <v>9</v>
      </c>
      <c r="D36" s="51"/>
      <c r="E36" s="21"/>
      <c r="F36" s="21"/>
      <c r="G36" s="21"/>
      <c r="H36" s="21"/>
      <c r="I36" s="53" t="s">
        <v>9</v>
      </c>
    </row>
    <row r="37" spans="1:15" s="2" customFormat="1" ht="17.25" customHeight="1" x14ac:dyDescent="0.2">
      <c r="A37" s="13" t="s">
        <v>10</v>
      </c>
      <c r="B37" s="32"/>
      <c r="C37" s="25">
        <v>0.16648827397402693</v>
      </c>
      <c r="D37" s="26"/>
      <c r="E37" s="13" t="s">
        <v>41</v>
      </c>
      <c r="F37" s="32"/>
      <c r="G37" s="32"/>
      <c r="H37" s="32"/>
      <c r="I37" s="59">
        <v>0.28012286479211568</v>
      </c>
      <c r="J37" s="26"/>
    </row>
    <row r="38" spans="1:15" s="2" customFormat="1" ht="17.25" customHeight="1" x14ac:dyDescent="0.2">
      <c r="A38" s="11" t="s">
        <v>11</v>
      </c>
      <c r="C38" s="29">
        <v>8.0909300411138849E-2</v>
      </c>
      <c r="D38" s="21"/>
      <c r="E38" s="11" t="s">
        <v>42</v>
      </c>
      <c r="I38" s="58">
        <v>0.44238801242683273</v>
      </c>
      <c r="J38" s="26"/>
    </row>
    <row r="39" spans="1:15" s="2" customFormat="1" ht="17.25" customHeight="1" x14ac:dyDescent="0.2">
      <c r="A39" s="13" t="s">
        <v>34</v>
      </c>
      <c r="B39" s="32"/>
      <c r="C39" s="25">
        <v>0.33776989023804443</v>
      </c>
      <c r="D39" s="26"/>
      <c r="E39" s="13" t="s">
        <v>20</v>
      </c>
      <c r="F39" s="32"/>
      <c r="G39" s="32"/>
      <c r="H39" s="32"/>
      <c r="I39" s="59">
        <v>0.14676355179047584</v>
      </c>
      <c r="J39" s="26"/>
    </row>
    <row r="40" spans="1:15" s="2" customFormat="1" ht="17.25" customHeight="1" x14ac:dyDescent="0.2">
      <c r="A40" s="11" t="s">
        <v>12</v>
      </c>
      <c r="C40" s="29">
        <v>0.22344804054190517</v>
      </c>
      <c r="D40" s="26"/>
      <c r="E40" s="11" t="s">
        <v>43</v>
      </c>
      <c r="I40" s="58">
        <v>0.13046432794778412</v>
      </c>
      <c r="J40" s="26"/>
    </row>
    <row r="41" spans="1:15" s="2" customFormat="1" ht="17.25" customHeight="1" x14ac:dyDescent="0.2">
      <c r="A41" s="13" t="s">
        <v>13</v>
      </c>
      <c r="B41" s="32"/>
      <c r="C41" s="25">
        <v>0.14167678216305044</v>
      </c>
      <c r="D41" s="26"/>
      <c r="E41" s="13" t="s">
        <v>44</v>
      </c>
      <c r="F41" s="32"/>
      <c r="G41" s="32"/>
      <c r="H41" s="32"/>
      <c r="I41" s="59">
        <v>2.4422102686856367E-4</v>
      </c>
      <c r="J41" s="26"/>
    </row>
    <row r="42" spans="1:15" s="2" customFormat="1" ht="17.25" customHeight="1" x14ac:dyDescent="0.2">
      <c r="A42" s="11" t="s">
        <v>7</v>
      </c>
      <c r="C42" s="29">
        <v>0</v>
      </c>
      <c r="D42" s="26"/>
      <c r="E42" s="11" t="s">
        <v>45</v>
      </c>
      <c r="I42" s="58">
        <v>1.7022015887327353E-5</v>
      </c>
      <c r="J42" s="26"/>
    </row>
    <row r="43" spans="1:15" s="2" customFormat="1" ht="17.25" customHeight="1" thickBot="1" x14ac:dyDescent="0.25">
      <c r="A43" s="13" t="s">
        <v>39</v>
      </c>
      <c r="B43" s="32"/>
      <c r="C43" s="25">
        <v>1.0414991586198685E-3</v>
      </c>
      <c r="D43" s="26"/>
      <c r="E43" s="54" t="s">
        <v>8</v>
      </c>
      <c r="F43" s="54"/>
      <c r="G43" s="54"/>
      <c r="H43" s="54"/>
      <c r="I43" s="55">
        <v>0</v>
      </c>
      <c r="J43" s="26"/>
    </row>
    <row r="44" spans="1:15" s="5" customFormat="1" ht="17.25" customHeight="1" thickBot="1" x14ac:dyDescent="0.25">
      <c r="A44" s="9" t="s">
        <v>8</v>
      </c>
      <c r="B44" s="33"/>
      <c r="C44" s="34">
        <v>4.8666213513204569E-2</v>
      </c>
      <c r="D44" s="26"/>
      <c r="E44" s="2"/>
      <c r="F44" s="2"/>
      <c r="G44" s="2"/>
      <c r="H44" s="2"/>
      <c r="J44" s="51"/>
    </row>
    <row r="45" spans="1:15" s="36" customFormat="1" ht="16.5" customHeight="1" x14ac:dyDescent="0.2">
      <c r="A45" s="35"/>
      <c r="B45" s="35"/>
      <c r="C45" s="35"/>
      <c r="D45" s="57"/>
      <c r="E45" s="2"/>
      <c r="F45" s="2"/>
      <c r="G45" s="2"/>
      <c r="H45" s="50"/>
      <c r="I45" s="50"/>
    </row>
    <row r="46" spans="1:15" s="38" customFormat="1" ht="101.25" customHeight="1" x14ac:dyDescent="0.2">
      <c r="A46" s="65" t="s">
        <v>53</v>
      </c>
      <c r="B46" s="65"/>
      <c r="C46" s="65"/>
      <c r="D46" s="65"/>
      <c r="E46" s="65"/>
      <c r="F46" s="65"/>
      <c r="G46" s="65"/>
      <c r="H46" s="65"/>
      <c r="I46" s="65"/>
    </row>
    <row r="47" spans="1:15" s="38" customFormat="1" ht="13.5" customHeight="1" x14ac:dyDescent="0.2">
      <c r="A47" s="38" t="s">
        <v>59</v>
      </c>
      <c r="B47" s="37"/>
      <c r="D47" s="39"/>
      <c r="E47" s="39"/>
      <c r="F47" s="39"/>
      <c r="G47" s="39"/>
    </row>
    <row r="48" spans="1:15" s="38" customFormat="1" ht="13.5" customHeight="1" x14ac:dyDescent="0.2">
      <c r="A48" s="38" t="s">
        <v>31</v>
      </c>
      <c r="E48" s="39"/>
      <c r="F48" s="39"/>
      <c r="G48" s="39"/>
    </row>
    <row r="49" spans="1:9" s="38" customFormat="1" ht="26.25" customHeight="1" x14ac:dyDescent="0.2">
      <c r="A49" s="66" t="s">
        <v>54</v>
      </c>
      <c r="B49" s="66"/>
      <c r="C49" s="66"/>
      <c r="D49" s="66"/>
      <c r="E49" s="66"/>
      <c r="F49" s="66"/>
      <c r="G49" s="66"/>
      <c r="H49" s="66"/>
      <c r="I49" s="66"/>
    </row>
    <row r="50" spans="1:9" s="38" customFormat="1" ht="11.25" x14ac:dyDescent="0.2">
      <c r="C50" s="39"/>
    </row>
    <row r="51" spans="1:9" s="38" customFormat="1" ht="11.25" x14ac:dyDescent="0.2">
      <c r="A51" s="39"/>
      <c r="B51" s="39"/>
      <c r="H51" s="39"/>
      <c r="I51" s="39"/>
    </row>
    <row r="52" spans="1:9" s="38" customFormat="1" ht="11.25" x14ac:dyDescent="0.2">
      <c r="D52" s="39"/>
    </row>
    <row r="53" spans="1:9" s="38" customFormat="1" ht="11.25" x14ac:dyDescent="0.2">
      <c r="E53" s="39"/>
      <c r="F53" s="39"/>
      <c r="G53" s="39"/>
    </row>
    <row r="54" spans="1:9" ht="16.5" x14ac:dyDescent="0.2">
      <c r="A54" s="40"/>
      <c r="B54" s="38"/>
      <c r="D54" s="38"/>
      <c r="E54" s="38"/>
      <c r="F54" s="38"/>
      <c r="G54" s="38"/>
      <c r="H54" s="38"/>
      <c r="I54" s="38"/>
    </row>
    <row r="55" spans="1:9" x14ac:dyDescent="0.2">
      <c r="D55" s="38"/>
      <c r="E55" s="38"/>
      <c r="F55" s="38"/>
      <c r="G55" s="38"/>
    </row>
    <row r="56" spans="1:9" x14ac:dyDescent="0.2">
      <c r="E56" s="38"/>
      <c r="F56" s="38"/>
      <c r="G56" s="38"/>
    </row>
  </sheetData>
  <sheetProtection algorithmName="SHA-512" hashValue="K9OA8VxXkjhGG3fkVyIpo2rNO72nwe8VM3LNgFFRIcDzP3HLUtiefemRsFQyGo5Rt4GDqhC155USeOCtSBXzwg==" saltValue="4oCTwm1CijpgbGm0tBVwbg==" spinCount="100000" sheet="1" objects="1" scenarios="1"/>
  <mergeCells count="3">
    <mergeCell ref="B2:E7"/>
    <mergeCell ref="A46:I46"/>
    <mergeCell ref="A49:I49"/>
  </mergeCells>
  <pageMargins left="0.25" right="0.25" top="0.25" bottom="0.25" header="0.5" footer="0.5"/>
  <pageSetup scale="91" fitToHeight="0" orientation="portrait" horizontalDpi="429496729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74A4D-FF61-4461-91DB-C7217FB36E5B}">
  <sheetPr codeName="Sheet1">
    <pageSetUpPr fitToPage="1"/>
  </sheetPr>
  <dimension ref="A1:P56"/>
  <sheetViews>
    <sheetView showGridLines="0" zoomScaleNormal="100" workbookViewId="0">
      <selection activeCell="B10" sqref="B10"/>
    </sheetView>
  </sheetViews>
  <sheetFormatPr defaultColWidth="9.140625" defaultRowHeight="12.75" x14ac:dyDescent="0.2"/>
  <cols>
    <col min="1" max="1" width="25.7109375" style="41" customWidth="1"/>
    <col min="2" max="2" width="14.140625" style="41" bestFit="1" customWidth="1"/>
    <col min="3" max="3" width="10.5703125" style="41" customWidth="1"/>
    <col min="4" max="4" width="21.42578125" style="41" customWidth="1"/>
    <col min="5" max="5" width="8" style="41" customWidth="1"/>
    <col min="6" max="6" width="9.28515625" style="41" customWidth="1"/>
    <col min="7" max="7" width="11.140625" style="41" customWidth="1"/>
    <col min="8" max="9" width="8.7109375" style="41" customWidth="1"/>
    <col min="10" max="12" width="9.140625" style="41"/>
    <col min="13" max="13" width="9.140625" style="41" customWidth="1"/>
    <col min="14" max="16384" width="9.140625" style="41"/>
  </cols>
  <sheetData>
    <row r="1" spans="1:13" s="2" customFormat="1" ht="12" x14ac:dyDescent="0.2">
      <c r="A1" s="1"/>
    </row>
    <row r="2" spans="1:13" s="5" customFormat="1" ht="12" customHeight="1" x14ac:dyDescent="0.2">
      <c r="A2" s="3"/>
      <c r="B2" s="63" t="s">
        <v>49</v>
      </c>
      <c r="C2" s="64"/>
      <c r="D2" s="64"/>
      <c r="E2" s="64"/>
      <c r="F2" s="4"/>
    </row>
    <row r="3" spans="1:13" s="5" customFormat="1" ht="12" customHeight="1" x14ac:dyDescent="0.2">
      <c r="A3" s="3"/>
      <c r="B3" s="63"/>
      <c r="C3" s="64"/>
      <c r="D3" s="64"/>
      <c r="E3" s="64"/>
      <c r="F3" s="4"/>
    </row>
    <row r="4" spans="1:13" s="5" customFormat="1" ht="12" customHeight="1" x14ac:dyDescent="0.2">
      <c r="A4" s="3"/>
      <c r="B4" s="63"/>
      <c r="C4" s="64"/>
      <c r="D4" s="64"/>
      <c r="E4" s="64"/>
      <c r="F4" s="4"/>
    </row>
    <row r="5" spans="1:13" s="5" customFormat="1" ht="12" customHeight="1" x14ac:dyDescent="0.2">
      <c r="A5" s="3"/>
      <c r="B5" s="63"/>
      <c r="C5" s="64"/>
      <c r="D5" s="64"/>
      <c r="E5" s="64"/>
      <c r="F5" s="4"/>
    </row>
    <row r="6" spans="1:13" s="5" customFormat="1" ht="12" customHeight="1" x14ac:dyDescent="0.2">
      <c r="A6" s="3"/>
      <c r="B6" s="63"/>
      <c r="C6" s="64"/>
      <c r="D6" s="64"/>
      <c r="E6" s="64"/>
      <c r="F6" s="4"/>
    </row>
    <row r="7" spans="1:13" s="5" customFormat="1" ht="12" customHeight="1" x14ac:dyDescent="0.2">
      <c r="A7" s="3"/>
      <c r="B7" s="63"/>
      <c r="C7" s="64"/>
      <c r="D7" s="64"/>
      <c r="E7" s="64"/>
      <c r="F7" s="4"/>
    </row>
    <row r="8" spans="1:13" s="5" customFormat="1" ht="12" customHeight="1" x14ac:dyDescent="0.2">
      <c r="A8" s="3"/>
      <c r="C8" s="4"/>
      <c r="D8" s="4"/>
      <c r="E8" s="4"/>
      <c r="F8" s="4"/>
    </row>
    <row r="9" spans="1:13" s="5" customFormat="1" ht="12" customHeight="1" x14ac:dyDescent="0.2">
      <c r="C9" s="4"/>
      <c r="D9" s="4"/>
      <c r="E9" s="4"/>
      <c r="F9" s="4"/>
    </row>
    <row r="10" spans="1:13" s="2" customFormat="1" ht="17.25" customHeight="1" x14ac:dyDescent="0.2">
      <c r="A10" s="6" t="s">
        <v>0</v>
      </c>
      <c r="B10" s="43">
        <v>45688</v>
      </c>
      <c r="C10" s="56"/>
      <c r="D10" s="4"/>
      <c r="E10" s="4"/>
      <c r="F10" s="4"/>
    </row>
    <row r="11" spans="1:13" s="5" customFormat="1" ht="12" x14ac:dyDescent="0.2"/>
    <row r="12" spans="1:13" s="2" customFormat="1" ht="17.25" customHeight="1" x14ac:dyDescent="0.2">
      <c r="A12" s="7" t="s">
        <v>1</v>
      </c>
      <c r="B12" s="8"/>
      <c r="C12" s="8"/>
      <c r="D12" s="8"/>
    </row>
    <row r="13" spans="1:13" s="2" customFormat="1" ht="17.25" customHeight="1" thickBot="1" x14ac:dyDescent="0.25">
      <c r="A13" s="9" t="s">
        <v>51</v>
      </c>
      <c r="B13" s="10"/>
      <c r="C13" s="10"/>
      <c r="D13" s="62">
        <v>2321000841.8499999</v>
      </c>
      <c r="E13" s="26"/>
      <c r="M13" s="42"/>
    </row>
    <row r="14" spans="1:13" s="5" customFormat="1" ht="12" x14ac:dyDescent="0.2"/>
    <row r="15" spans="1:13" s="2" customFormat="1" ht="16.5" customHeight="1" x14ac:dyDescent="0.2">
      <c r="A15" s="7" t="s">
        <v>2</v>
      </c>
      <c r="B15" s="8"/>
      <c r="C15" s="8"/>
      <c r="D15" s="8"/>
      <c r="E15" s="8"/>
      <c r="F15" s="8"/>
      <c r="G15" s="8"/>
    </row>
    <row r="16" spans="1:13" s="11" customFormat="1" ht="17.25" customHeight="1" x14ac:dyDescent="0.2">
      <c r="A16" s="11" t="s">
        <v>50</v>
      </c>
      <c r="G16" s="44">
        <v>3.17717038938106E-2</v>
      </c>
      <c r="H16" s="52"/>
    </row>
    <row r="17" spans="1:16" s="11" customFormat="1" ht="17.25" customHeight="1" x14ac:dyDescent="0.2">
      <c r="A17" s="12" t="s">
        <v>52</v>
      </c>
      <c r="B17" s="12"/>
      <c r="C17" s="13"/>
      <c r="D17" s="13"/>
      <c r="E17" s="13"/>
      <c r="F17" s="13"/>
      <c r="G17" s="14">
        <v>2.98127702551792E-2</v>
      </c>
      <c r="H17" s="52"/>
    </row>
    <row r="18" spans="1:16" s="11" customFormat="1" ht="17.25" customHeight="1" x14ac:dyDescent="0.2">
      <c r="A18" s="15" t="s">
        <v>18</v>
      </c>
      <c r="B18" s="15"/>
      <c r="C18" s="15"/>
      <c r="D18" s="15"/>
      <c r="E18" s="15"/>
      <c r="F18" s="15"/>
      <c r="G18" s="45">
        <v>2.96</v>
      </c>
      <c r="H18" s="52"/>
    </row>
    <row r="19" spans="1:16" s="11" customFormat="1" ht="17.25" customHeight="1" x14ac:dyDescent="0.2">
      <c r="A19" s="15" t="s">
        <v>15</v>
      </c>
      <c r="B19" s="15"/>
      <c r="C19" s="15"/>
      <c r="D19" s="15"/>
      <c r="E19" s="15"/>
      <c r="F19" s="15"/>
      <c r="G19" s="16">
        <v>7</v>
      </c>
      <c r="H19" s="52"/>
    </row>
    <row r="20" spans="1:16" s="11" customFormat="1" ht="17.25" customHeight="1" x14ac:dyDescent="0.2">
      <c r="A20" s="15" t="s">
        <v>3</v>
      </c>
      <c r="B20" s="15"/>
      <c r="C20" s="15"/>
      <c r="D20" s="15"/>
      <c r="E20" s="15"/>
      <c r="F20" s="15"/>
      <c r="G20" s="47">
        <v>2660</v>
      </c>
      <c r="H20" s="52"/>
    </row>
    <row r="21" spans="1:16" s="11" customFormat="1" ht="17.25" customHeight="1" x14ac:dyDescent="0.2">
      <c r="A21" s="15" t="s">
        <v>4</v>
      </c>
      <c r="B21" s="15"/>
      <c r="C21" s="15"/>
      <c r="D21" s="15"/>
      <c r="E21" s="15"/>
      <c r="F21" s="15"/>
      <c r="G21" s="46">
        <v>0.95288300000000004</v>
      </c>
      <c r="H21" s="52"/>
    </row>
    <row r="22" spans="1:16" s="11" customFormat="1" ht="17.25" customHeight="1" thickBot="1" x14ac:dyDescent="0.25">
      <c r="A22" s="17" t="s">
        <v>14</v>
      </c>
      <c r="B22" s="17"/>
      <c r="C22" s="17"/>
      <c r="D22" s="17"/>
      <c r="E22" s="17"/>
      <c r="F22" s="17"/>
      <c r="G22" s="18">
        <v>0.64827400000000002</v>
      </c>
      <c r="H22" s="52"/>
    </row>
    <row r="23" spans="1:16" s="5" customFormat="1" ht="12" x14ac:dyDescent="0.2"/>
    <row r="24" spans="1:16" s="2" customFormat="1" ht="17.25" customHeight="1" x14ac:dyDescent="0.2">
      <c r="A24" s="7" t="s">
        <v>30</v>
      </c>
      <c r="B24" s="7"/>
      <c r="C24" s="7"/>
      <c r="D24" s="6"/>
      <c r="E24" s="7" t="s">
        <v>21</v>
      </c>
      <c r="F24" s="8"/>
      <c r="G24" s="8"/>
      <c r="H24" s="8"/>
    </row>
    <row r="25" spans="1:16" s="19" customFormat="1" ht="17.25" customHeight="1" x14ac:dyDescent="0.2">
      <c r="C25" s="20" t="s">
        <v>9</v>
      </c>
      <c r="E25" s="22" t="s">
        <v>5</v>
      </c>
      <c r="F25" s="2"/>
      <c r="G25" s="2"/>
      <c r="H25" s="23" t="s">
        <v>9</v>
      </c>
      <c r="I25" s="20" t="s">
        <v>6</v>
      </c>
    </row>
    <row r="26" spans="1:16" s="2" customFormat="1" ht="17.25" customHeight="1" x14ac:dyDescent="0.2">
      <c r="A26" s="24" t="s">
        <v>22</v>
      </c>
      <c r="B26" s="24"/>
      <c r="C26" s="25">
        <v>0.66123258067581014</v>
      </c>
      <c r="D26" s="26"/>
      <c r="E26" s="24" t="s">
        <v>19</v>
      </c>
      <c r="F26" s="24"/>
      <c r="G26" s="24"/>
      <c r="H26" s="25">
        <v>0.15737794435647459</v>
      </c>
      <c r="I26" s="27" t="s">
        <v>16</v>
      </c>
      <c r="J26" s="26"/>
      <c r="K26" s="26"/>
      <c r="M26" s="28"/>
      <c r="N26" s="28"/>
      <c r="O26" s="48"/>
      <c r="P26" s="49"/>
    </row>
    <row r="27" spans="1:16" s="2" customFormat="1" ht="17.25" customHeight="1" x14ac:dyDescent="0.2">
      <c r="A27" s="28" t="s">
        <v>36</v>
      </c>
      <c r="B27" s="28"/>
      <c r="C27" s="29">
        <v>6.3912520181680685E-2</v>
      </c>
      <c r="D27" s="26"/>
      <c r="E27" s="30" t="s">
        <v>56</v>
      </c>
      <c r="F27" s="30"/>
      <c r="G27" s="30"/>
      <c r="H27" s="29">
        <v>0.15357961809090845</v>
      </c>
      <c r="I27" s="31" t="s">
        <v>16</v>
      </c>
      <c r="J27" s="26"/>
      <c r="K27" s="30"/>
      <c r="L27" s="28"/>
      <c r="M27" s="28"/>
      <c r="N27" s="28"/>
      <c r="O27" s="48"/>
      <c r="P27" s="49"/>
    </row>
    <row r="28" spans="1:16" s="2" customFormat="1" ht="17.25" customHeight="1" x14ac:dyDescent="0.2">
      <c r="A28" s="24" t="s">
        <v>37</v>
      </c>
      <c r="B28" s="24"/>
      <c r="C28" s="25">
        <v>6.3121368878194389E-2</v>
      </c>
      <c r="D28" s="26"/>
      <c r="E28" s="24" t="s">
        <v>26</v>
      </c>
      <c r="F28" s="24"/>
      <c r="G28" s="24"/>
      <c r="H28" s="25">
        <v>0.14386797244064944</v>
      </c>
      <c r="I28" s="27" t="s">
        <v>25</v>
      </c>
      <c r="J28" s="26"/>
      <c r="K28" s="26"/>
      <c r="L28" s="28"/>
      <c r="M28" s="28"/>
      <c r="N28" s="28"/>
      <c r="O28" s="48"/>
      <c r="P28" s="49"/>
    </row>
    <row r="29" spans="1:16" s="2" customFormat="1" ht="17.25" customHeight="1" x14ac:dyDescent="0.2">
      <c r="A29" s="30" t="s">
        <v>29</v>
      </c>
      <c r="B29" s="30"/>
      <c r="C29" s="29">
        <v>6.2374516080547879E-2</v>
      </c>
      <c r="D29" s="26"/>
      <c r="E29" s="28" t="s">
        <v>24</v>
      </c>
      <c r="F29" s="28"/>
      <c r="G29" s="28"/>
      <c r="H29" s="48">
        <v>0.14361634184686886</v>
      </c>
      <c r="I29" s="31" t="s">
        <v>16</v>
      </c>
      <c r="J29" s="26"/>
      <c r="K29" s="26"/>
      <c r="L29" s="28"/>
      <c r="M29" s="28"/>
      <c r="N29" s="28"/>
      <c r="O29" s="48"/>
      <c r="P29" s="49"/>
    </row>
    <row r="30" spans="1:16" s="5" customFormat="1" ht="17.25" customHeight="1" x14ac:dyDescent="0.2">
      <c r="A30" s="24" t="s">
        <v>35</v>
      </c>
      <c r="B30" s="24"/>
      <c r="C30" s="25">
        <v>6.2190329501485196E-2</v>
      </c>
      <c r="D30" s="31"/>
      <c r="E30" s="24" t="s">
        <v>33</v>
      </c>
      <c r="F30" s="24"/>
      <c r="G30" s="24"/>
      <c r="H30" s="25">
        <v>0.14346654611059373</v>
      </c>
      <c r="I30" s="27" t="s">
        <v>23</v>
      </c>
      <c r="J30" s="51"/>
      <c r="K30" s="51"/>
      <c r="M30" s="28"/>
      <c r="N30" s="28"/>
      <c r="O30" s="48"/>
      <c r="P30" s="49"/>
    </row>
    <row r="31" spans="1:16" s="5" customFormat="1" ht="17.25" customHeight="1" x14ac:dyDescent="0.2">
      <c r="A31" s="28" t="s">
        <v>58</v>
      </c>
      <c r="B31" s="28"/>
      <c r="C31" s="48">
        <v>5.7939925111506675E-2</v>
      </c>
      <c r="D31" s="31"/>
      <c r="E31" s="30" t="s">
        <v>47</v>
      </c>
      <c r="F31" s="30"/>
      <c r="G31" s="30"/>
      <c r="H31" s="29">
        <v>0.12747888400340432</v>
      </c>
      <c r="I31" s="31" t="s">
        <v>25</v>
      </c>
      <c r="J31" s="51"/>
      <c r="K31" s="51"/>
      <c r="M31" s="28"/>
      <c r="N31" s="28"/>
      <c r="O31" s="48"/>
      <c r="P31" s="49"/>
    </row>
    <row r="32" spans="1:16" s="5" customFormat="1" ht="17.25" customHeight="1" x14ac:dyDescent="0.2">
      <c r="A32" s="24" t="s">
        <v>38</v>
      </c>
      <c r="B32" s="24"/>
      <c r="C32" s="25">
        <v>0</v>
      </c>
      <c r="D32" s="31"/>
      <c r="E32" s="24" t="s">
        <v>46</v>
      </c>
      <c r="F32" s="24"/>
      <c r="G32" s="24"/>
      <c r="H32" s="25">
        <v>0.10138393358032551</v>
      </c>
      <c r="I32" s="27" t="s">
        <v>16</v>
      </c>
      <c r="J32" s="51"/>
      <c r="K32" s="51"/>
      <c r="L32" s="28"/>
      <c r="M32" s="28"/>
      <c r="N32" s="48"/>
      <c r="O32" s="49"/>
    </row>
    <row r="33" spans="1:15" s="5" customFormat="1" ht="17.25" customHeight="1" x14ac:dyDescent="0.2">
      <c r="A33" s="28" t="s">
        <v>28</v>
      </c>
      <c r="B33" s="28"/>
      <c r="C33" s="48">
        <v>2.9228000000000001E-2</v>
      </c>
      <c r="D33" s="31"/>
      <c r="E33" s="28"/>
      <c r="F33" s="28"/>
      <c r="G33" s="48"/>
      <c r="H33" s="29"/>
      <c r="I33" s="31"/>
      <c r="J33" s="51"/>
      <c r="K33" s="51"/>
      <c r="L33" s="28"/>
      <c r="M33" s="28"/>
      <c r="N33" s="48"/>
      <c r="O33" s="49"/>
    </row>
    <row r="34" spans="1:15" s="2" customFormat="1" ht="17.25" customHeight="1" x14ac:dyDescent="0.2">
      <c r="A34" s="5"/>
      <c r="B34" s="5"/>
      <c r="D34" s="30"/>
      <c r="E34" s="28"/>
      <c r="F34" s="48"/>
      <c r="G34" s="49"/>
      <c r="H34" s="5"/>
      <c r="I34" s="5"/>
      <c r="J34" s="26"/>
      <c r="K34" s="26"/>
    </row>
    <row r="35" spans="1:15" s="19" customFormat="1" ht="17.25" customHeight="1" x14ac:dyDescent="0.2">
      <c r="A35" s="7" t="s">
        <v>32</v>
      </c>
      <c r="B35" s="8"/>
      <c r="C35" s="8"/>
      <c r="D35" s="28"/>
      <c r="E35" s="7" t="s">
        <v>40</v>
      </c>
      <c r="F35" s="8"/>
      <c r="G35" s="8"/>
      <c r="H35" s="8"/>
      <c r="I35" s="8"/>
    </row>
    <row r="36" spans="1:15" s="2" customFormat="1" ht="17.25" customHeight="1" x14ac:dyDescent="0.2">
      <c r="A36" s="19"/>
      <c r="B36" s="19"/>
      <c r="C36" s="23" t="s">
        <v>9</v>
      </c>
      <c r="D36" s="51"/>
      <c r="E36" s="21"/>
      <c r="F36" s="21"/>
      <c r="G36" s="21"/>
      <c r="H36" s="21"/>
      <c r="I36" s="53" t="s">
        <v>9</v>
      </c>
    </row>
    <row r="37" spans="1:15" s="2" customFormat="1" ht="17.25" customHeight="1" x14ac:dyDescent="0.2">
      <c r="A37" s="13" t="s">
        <v>10</v>
      </c>
      <c r="B37" s="32"/>
      <c r="C37" s="25">
        <v>0.16248266359935065</v>
      </c>
      <c r="D37" s="26"/>
      <c r="E37" s="13" t="s">
        <v>41</v>
      </c>
      <c r="F37" s="32"/>
      <c r="G37" s="32"/>
      <c r="H37" s="32"/>
      <c r="I37" s="59">
        <v>0.27674713523389527</v>
      </c>
      <c r="J37" s="26"/>
    </row>
    <row r="38" spans="1:15" s="2" customFormat="1" ht="17.25" customHeight="1" x14ac:dyDescent="0.2">
      <c r="A38" s="11" t="s">
        <v>11</v>
      </c>
      <c r="C38" s="29">
        <v>8.1137026787327482E-2</v>
      </c>
      <c r="D38" s="21"/>
      <c r="E38" s="11" t="s">
        <v>42</v>
      </c>
      <c r="I38" s="58">
        <v>0.44269042387227231</v>
      </c>
      <c r="J38" s="26"/>
    </row>
    <row r="39" spans="1:15" s="2" customFormat="1" ht="17.25" customHeight="1" x14ac:dyDescent="0.2">
      <c r="A39" s="13" t="s">
        <v>34</v>
      </c>
      <c r="B39" s="32"/>
      <c r="C39" s="25">
        <v>0.34174062274930073</v>
      </c>
      <c r="D39" s="26"/>
      <c r="E39" s="13" t="s">
        <v>20</v>
      </c>
      <c r="F39" s="32"/>
      <c r="G39" s="32"/>
      <c r="H39" s="32"/>
      <c r="I39" s="59">
        <v>0.14671503346883755</v>
      </c>
      <c r="J39" s="26"/>
    </row>
    <row r="40" spans="1:15" s="2" customFormat="1" ht="17.25" customHeight="1" x14ac:dyDescent="0.2">
      <c r="A40" s="11" t="s">
        <v>12</v>
      </c>
      <c r="C40" s="29">
        <v>0.22415880955739115</v>
      </c>
      <c r="D40" s="26"/>
      <c r="E40" s="11" t="s">
        <v>43</v>
      </c>
      <c r="I40" s="58">
        <v>0.1335791805251379</v>
      </c>
      <c r="J40" s="26"/>
    </row>
    <row r="41" spans="1:15" s="2" customFormat="1" ht="17.25" customHeight="1" x14ac:dyDescent="0.2">
      <c r="A41" s="13" t="s">
        <v>13</v>
      </c>
      <c r="B41" s="32"/>
      <c r="C41" s="25">
        <v>0.15324676745843036</v>
      </c>
      <c r="D41" s="26"/>
      <c r="E41" s="13" t="s">
        <v>44</v>
      </c>
      <c r="F41" s="32"/>
      <c r="G41" s="32"/>
      <c r="H41" s="32"/>
      <c r="I41" s="59">
        <v>2.5126071804858988E-4</v>
      </c>
      <c r="J41" s="26"/>
    </row>
    <row r="42" spans="1:15" s="2" customFormat="1" ht="17.25" customHeight="1" x14ac:dyDescent="0.2">
      <c r="A42" s="11" t="s">
        <v>7</v>
      </c>
      <c r="C42" s="29">
        <v>0</v>
      </c>
      <c r="D42" s="26"/>
      <c r="E42" s="11" t="s">
        <v>45</v>
      </c>
      <c r="I42" s="58">
        <v>1.6966181855816325E-5</v>
      </c>
      <c r="J42" s="26"/>
    </row>
    <row r="43" spans="1:15" s="2" customFormat="1" ht="17.25" customHeight="1" thickBot="1" x14ac:dyDescent="0.25">
      <c r="A43" s="13" t="s">
        <v>39</v>
      </c>
      <c r="B43" s="32"/>
      <c r="C43" s="25">
        <v>1.0163279080865684E-3</v>
      </c>
      <c r="D43" s="26"/>
      <c r="E43" s="54" t="s">
        <v>8</v>
      </c>
      <c r="F43" s="54"/>
      <c r="G43" s="54"/>
      <c r="H43" s="54"/>
      <c r="I43" s="55">
        <v>0</v>
      </c>
      <c r="J43" s="26"/>
    </row>
    <row r="44" spans="1:15" s="5" customFormat="1" ht="17.25" customHeight="1" thickBot="1" x14ac:dyDescent="0.25">
      <c r="A44" s="9" t="s">
        <v>8</v>
      </c>
      <c r="B44" s="33"/>
      <c r="C44" s="34">
        <v>3.6217781940113387E-2</v>
      </c>
      <c r="D44" s="26"/>
      <c r="E44" s="2"/>
      <c r="F44" s="2"/>
      <c r="G44" s="2"/>
      <c r="H44" s="2"/>
      <c r="J44" s="51"/>
    </row>
    <row r="45" spans="1:15" s="36" customFormat="1" ht="16.5" customHeight="1" x14ac:dyDescent="0.2">
      <c r="A45" s="35"/>
      <c r="B45" s="35"/>
      <c r="C45" s="35"/>
      <c r="D45" s="57"/>
      <c r="E45" s="2"/>
      <c r="F45" s="2"/>
      <c r="G45" s="2"/>
      <c r="H45" s="50"/>
      <c r="I45" s="50"/>
    </row>
    <row r="46" spans="1:15" s="38" customFormat="1" ht="101.25" customHeight="1" x14ac:dyDescent="0.2">
      <c r="A46" s="65" t="s">
        <v>53</v>
      </c>
      <c r="B46" s="65"/>
      <c r="C46" s="65"/>
      <c r="D46" s="65"/>
      <c r="E46" s="65"/>
      <c r="F46" s="65"/>
      <c r="G46" s="65"/>
      <c r="H46" s="65"/>
      <c r="I46" s="65"/>
    </row>
    <row r="47" spans="1:15" s="38" customFormat="1" ht="13.5" customHeight="1" x14ac:dyDescent="0.2">
      <c r="A47" s="38" t="s">
        <v>59</v>
      </c>
      <c r="B47" s="37"/>
      <c r="D47" s="39"/>
      <c r="E47" s="39"/>
      <c r="F47" s="39"/>
      <c r="G47" s="39"/>
    </row>
    <row r="48" spans="1:15" s="38" customFormat="1" ht="13.5" customHeight="1" x14ac:dyDescent="0.2">
      <c r="A48" s="38" t="s">
        <v>31</v>
      </c>
      <c r="E48" s="39"/>
      <c r="F48" s="39"/>
      <c r="G48" s="39"/>
    </row>
    <row r="49" spans="1:9" s="38" customFormat="1" ht="26.25" customHeight="1" x14ac:dyDescent="0.2">
      <c r="A49" s="66" t="s">
        <v>54</v>
      </c>
      <c r="B49" s="66"/>
      <c r="C49" s="66"/>
      <c r="D49" s="66"/>
      <c r="E49" s="66"/>
      <c r="F49" s="66"/>
      <c r="G49" s="66"/>
      <c r="H49" s="66"/>
      <c r="I49" s="66"/>
    </row>
    <row r="50" spans="1:9" s="38" customFormat="1" ht="11.25" x14ac:dyDescent="0.2">
      <c r="C50" s="39"/>
    </row>
    <row r="51" spans="1:9" s="38" customFormat="1" ht="11.25" x14ac:dyDescent="0.2">
      <c r="A51" s="39"/>
      <c r="B51" s="39"/>
      <c r="H51" s="39"/>
      <c r="I51" s="39"/>
    </row>
    <row r="52" spans="1:9" s="38" customFormat="1" ht="11.25" x14ac:dyDescent="0.2">
      <c r="D52" s="39"/>
    </row>
    <row r="53" spans="1:9" s="38" customFormat="1" ht="11.25" x14ac:dyDescent="0.2">
      <c r="E53" s="39"/>
      <c r="F53" s="39"/>
      <c r="G53" s="39"/>
    </row>
    <row r="54" spans="1:9" ht="16.5" x14ac:dyDescent="0.2">
      <c r="A54" s="40"/>
      <c r="B54" s="38"/>
      <c r="D54" s="38"/>
      <c r="E54" s="38"/>
      <c r="F54" s="38"/>
      <c r="G54" s="38"/>
      <c r="H54" s="38"/>
      <c r="I54" s="38"/>
    </row>
    <row r="55" spans="1:9" x14ac:dyDescent="0.2">
      <c r="D55" s="38"/>
      <c r="E55" s="38"/>
      <c r="F55" s="38"/>
      <c r="G55" s="38"/>
    </row>
    <row r="56" spans="1:9" x14ac:dyDescent="0.2">
      <c r="E56" s="38"/>
      <c r="F56" s="38"/>
      <c r="G56" s="38"/>
    </row>
  </sheetData>
  <sheetProtection algorithmName="SHA-512" hashValue="3Tx6x6cpg7DW2IM5ziGBGA1W4pZ/fScfz62tlA2fn9HIcPoJWrKl8bzAi7+AqKYHfNye5unLzIvpMAaR8dyc2w==" saltValue="PK9K59LFsW72fEwgUcEkUQ==" spinCount="100000" sheet="1" objects="1" scenarios="1"/>
  <mergeCells count="3">
    <mergeCell ref="B2:E7"/>
    <mergeCell ref="A46:I46"/>
    <mergeCell ref="A49:I49"/>
  </mergeCells>
  <pageMargins left="0.25" right="0.25" top="0.25" bottom="0.25" header="0.5" footer="0.5"/>
  <pageSetup scale="91" fitToHeight="0" orientation="portrait" horizontalDpi="4294967292"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41D95-CB2A-4D5B-AD40-1E4F7EE503AB}">
  <sheetPr codeName="Sheet2">
    <pageSetUpPr fitToPage="1"/>
  </sheetPr>
  <dimension ref="A1:P56"/>
  <sheetViews>
    <sheetView showGridLines="0" zoomScaleNormal="100" workbookViewId="0">
      <selection activeCell="B10" sqref="B10"/>
    </sheetView>
  </sheetViews>
  <sheetFormatPr defaultColWidth="9.140625" defaultRowHeight="12.75" x14ac:dyDescent="0.2"/>
  <cols>
    <col min="1" max="1" width="25.7109375" style="41" customWidth="1"/>
    <col min="2" max="2" width="14.140625" style="41" bestFit="1" customWidth="1"/>
    <col min="3" max="3" width="10.5703125" style="41" customWidth="1"/>
    <col min="4" max="4" width="21.42578125" style="41" customWidth="1"/>
    <col min="5" max="5" width="8" style="41" customWidth="1"/>
    <col min="6" max="6" width="9.28515625" style="41" customWidth="1"/>
    <col min="7" max="7" width="11.140625" style="41" customWidth="1"/>
    <col min="8" max="9" width="8.7109375" style="41" customWidth="1"/>
    <col min="10" max="12" width="9.140625" style="41"/>
    <col min="13" max="13" width="9.140625" style="41" customWidth="1"/>
    <col min="14" max="16384" width="9.140625" style="41"/>
  </cols>
  <sheetData>
    <row r="1" spans="1:13" s="2" customFormat="1" ht="12" x14ac:dyDescent="0.2">
      <c r="A1" s="1"/>
    </row>
    <row r="2" spans="1:13" s="5" customFormat="1" ht="12" customHeight="1" x14ac:dyDescent="0.2">
      <c r="A2" s="3"/>
      <c r="B2" s="63" t="s">
        <v>49</v>
      </c>
      <c r="C2" s="64"/>
      <c r="D2" s="64"/>
      <c r="E2" s="64"/>
      <c r="F2" s="4"/>
    </row>
    <row r="3" spans="1:13" s="5" customFormat="1" ht="12" customHeight="1" x14ac:dyDescent="0.2">
      <c r="A3" s="3"/>
      <c r="B3" s="63"/>
      <c r="C3" s="64"/>
      <c r="D3" s="64"/>
      <c r="E3" s="64"/>
      <c r="F3" s="4"/>
    </row>
    <row r="4" spans="1:13" s="5" customFormat="1" ht="12" customHeight="1" x14ac:dyDescent="0.2">
      <c r="A4" s="3"/>
      <c r="B4" s="63"/>
      <c r="C4" s="64"/>
      <c r="D4" s="64"/>
      <c r="E4" s="64"/>
      <c r="F4" s="4"/>
    </row>
    <row r="5" spans="1:13" s="5" customFormat="1" ht="12" customHeight="1" x14ac:dyDescent="0.2">
      <c r="A5" s="3"/>
      <c r="B5" s="63"/>
      <c r="C5" s="64"/>
      <c r="D5" s="64"/>
      <c r="E5" s="64"/>
      <c r="F5" s="4"/>
    </row>
    <row r="6" spans="1:13" s="5" customFormat="1" ht="12" customHeight="1" x14ac:dyDescent="0.2">
      <c r="A6" s="3"/>
      <c r="B6" s="63"/>
      <c r="C6" s="64"/>
      <c r="D6" s="64"/>
      <c r="E6" s="64"/>
      <c r="F6" s="4"/>
    </row>
    <row r="7" spans="1:13" s="5" customFormat="1" ht="12" customHeight="1" x14ac:dyDescent="0.2">
      <c r="A7" s="3"/>
      <c r="B7" s="63"/>
      <c r="C7" s="64"/>
      <c r="D7" s="64"/>
      <c r="E7" s="64"/>
      <c r="F7" s="4"/>
    </row>
    <row r="8" spans="1:13" s="5" customFormat="1" ht="12" customHeight="1" x14ac:dyDescent="0.2">
      <c r="A8" s="3"/>
      <c r="C8" s="4"/>
      <c r="D8" s="4"/>
      <c r="E8" s="4"/>
      <c r="F8" s="4"/>
    </row>
    <row r="9" spans="1:13" s="5" customFormat="1" ht="12" customHeight="1" x14ac:dyDescent="0.2">
      <c r="C9" s="4"/>
      <c r="D9" s="4"/>
      <c r="E9" s="4"/>
      <c r="F9" s="4"/>
    </row>
    <row r="10" spans="1:13" s="2" customFormat="1" ht="17.25" customHeight="1" x14ac:dyDescent="0.2">
      <c r="A10" s="6" t="s">
        <v>0</v>
      </c>
      <c r="B10" s="43">
        <v>45657</v>
      </c>
      <c r="C10" s="56"/>
      <c r="D10" s="4"/>
      <c r="E10" s="4"/>
      <c r="F10" s="4"/>
    </row>
    <row r="11" spans="1:13" s="5" customFormat="1" ht="12" x14ac:dyDescent="0.2"/>
    <row r="12" spans="1:13" s="2" customFormat="1" ht="17.25" customHeight="1" x14ac:dyDescent="0.2">
      <c r="A12" s="7" t="s">
        <v>1</v>
      </c>
      <c r="B12" s="8"/>
      <c r="C12" s="8"/>
      <c r="D12" s="8"/>
    </row>
    <row r="13" spans="1:13" s="2" customFormat="1" ht="17.25" customHeight="1" thickBot="1" x14ac:dyDescent="0.25">
      <c r="A13" s="9" t="s">
        <v>51</v>
      </c>
      <c r="B13" s="10"/>
      <c r="C13" s="10"/>
      <c r="D13" s="62">
        <v>2339152711.8600001</v>
      </c>
      <c r="E13" s="26"/>
      <c r="M13" s="42"/>
    </row>
    <row r="14" spans="1:13" s="5" customFormat="1" ht="12" x14ac:dyDescent="0.2"/>
    <row r="15" spans="1:13" s="2" customFormat="1" ht="16.5" customHeight="1" x14ac:dyDescent="0.2">
      <c r="A15" s="7" t="s">
        <v>2</v>
      </c>
      <c r="B15" s="8"/>
      <c r="C15" s="8"/>
      <c r="D15" s="8"/>
      <c r="E15" s="8"/>
      <c r="F15" s="8"/>
      <c r="G15" s="8"/>
    </row>
    <row r="16" spans="1:13" s="11" customFormat="1" ht="17.25" customHeight="1" x14ac:dyDescent="0.2">
      <c r="A16" s="11" t="s">
        <v>50</v>
      </c>
      <c r="G16" s="44">
        <v>3.1957913560852501E-2</v>
      </c>
      <c r="H16" s="52"/>
    </row>
    <row r="17" spans="1:16" s="11" customFormat="1" ht="17.25" customHeight="1" x14ac:dyDescent="0.2">
      <c r="A17" s="12" t="s">
        <v>52</v>
      </c>
      <c r="B17" s="12"/>
      <c r="C17" s="13"/>
      <c r="D17" s="13"/>
      <c r="E17" s="13"/>
      <c r="F17" s="13"/>
      <c r="G17" s="14">
        <v>3.0001622528985299E-2</v>
      </c>
      <c r="H17" s="52"/>
    </row>
    <row r="18" spans="1:16" s="11" customFormat="1" ht="17.25" customHeight="1" x14ac:dyDescent="0.2">
      <c r="A18" s="15" t="s">
        <v>18</v>
      </c>
      <c r="B18" s="15"/>
      <c r="C18" s="15"/>
      <c r="D18" s="15"/>
      <c r="E18" s="15"/>
      <c r="F18" s="15"/>
      <c r="G18" s="45">
        <v>2.95</v>
      </c>
      <c r="H18" s="52"/>
    </row>
    <row r="19" spans="1:16" s="11" customFormat="1" ht="17.25" customHeight="1" x14ac:dyDescent="0.2">
      <c r="A19" s="15" t="s">
        <v>15</v>
      </c>
      <c r="B19" s="15"/>
      <c r="C19" s="15"/>
      <c r="D19" s="15"/>
      <c r="E19" s="15"/>
      <c r="F19" s="15"/>
      <c r="G19" s="16">
        <v>8</v>
      </c>
      <c r="H19" s="52"/>
    </row>
    <row r="20" spans="1:16" s="11" customFormat="1" ht="17.25" customHeight="1" x14ac:dyDescent="0.2">
      <c r="A20" s="15" t="s">
        <v>3</v>
      </c>
      <c r="B20" s="15"/>
      <c r="C20" s="15"/>
      <c r="D20" s="15"/>
      <c r="E20" s="15"/>
      <c r="F20" s="15"/>
      <c r="G20" s="47">
        <v>2610</v>
      </c>
      <c r="H20" s="52"/>
    </row>
    <row r="21" spans="1:16" s="11" customFormat="1" ht="17.25" customHeight="1" x14ac:dyDescent="0.2">
      <c r="A21" s="15" t="s">
        <v>4</v>
      </c>
      <c r="B21" s="15"/>
      <c r="C21" s="15"/>
      <c r="D21" s="15"/>
      <c r="E21" s="15"/>
      <c r="F21" s="15"/>
      <c r="G21" s="46">
        <v>0.95088399999999995</v>
      </c>
      <c r="H21" s="52"/>
    </row>
    <row r="22" spans="1:16" s="11" customFormat="1" ht="17.25" customHeight="1" thickBot="1" x14ac:dyDescent="0.25">
      <c r="A22" s="17" t="s">
        <v>14</v>
      </c>
      <c r="B22" s="17"/>
      <c r="C22" s="17"/>
      <c r="D22" s="17"/>
      <c r="E22" s="17"/>
      <c r="F22" s="17"/>
      <c r="G22" s="18">
        <v>0.64827400000000002</v>
      </c>
      <c r="H22" s="52"/>
    </row>
    <row r="23" spans="1:16" s="5" customFormat="1" ht="12" x14ac:dyDescent="0.2"/>
    <row r="24" spans="1:16" s="2" customFormat="1" ht="17.25" customHeight="1" x14ac:dyDescent="0.2">
      <c r="A24" s="7" t="s">
        <v>30</v>
      </c>
      <c r="B24" s="7"/>
      <c r="C24" s="7"/>
      <c r="D24" s="6"/>
      <c r="E24" s="7" t="s">
        <v>21</v>
      </c>
      <c r="F24" s="8"/>
      <c r="G24" s="8"/>
      <c r="H24" s="8"/>
    </row>
    <row r="25" spans="1:16" s="19" customFormat="1" ht="17.25" customHeight="1" x14ac:dyDescent="0.2">
      <c r="C25" s="20" t="s">
        <v>9</v>
      </c>
      <c r="E25" s="22" t="s">
        <v>5</v>
      </c>
      <c r="F25" s="2"/>
      <c r="G25" s="2"/>
      <c r="H25" s="23" t="s">
        <v>9</v>
      </c>
      <c r="I25" s="20" t="s">
        <v>6</v>
      </c>
    </row>
    <row r="26" spans="1:16" s="2" customFormat="1" ht="17.25" customHeight="1" x14ac:dyDescent="0.2">
      <c r="A26" s="24" t="s">
        <v>22</v>
      </c>
      <c r="B26" s="24"/>
      <c r="C26" s="25">
        <v>0.65428574747088508</v>
      </c>
      <c r="D26" s="26"/>
      <c r="E26" s="24" t="s">
        <v>19</v>
      </c>
      <c r="F26" s="24"/>
      <c r="G26" s="24"/>
      <c r="H26" s="25">
        <v>0.1557044910506889</v>
      </c>
      <c r="I26" s="27" t="s">
        <v>16</v>
      </c>
      <c r="J26" s="26"/>
      <c r="K26" s="26"/>
      <c r="M26" s="28"/>
      <c r="N26" s="28"/>
      <c r="O26" s="48"/>
      <c r="P26" s="49"/>
    </row>
    <row r="27" spans="1:16" s="2" customFormat="1" ht="17.25" customHeight="1" x14ac:dyDescent="0.2">
      <c r="A27" s="28" t="s">
        <v>36</v>
      </c>
      <c r="B27" s="28"/>
      <c r="C27" s="29">
        <v>6.3197751308356462E-2</v>
      </c>
      <c r="D27" s="26"/>
      <c r="E27" s="30" t="s">
        <v>56</v>
      </c>
      <c r="F27" s="30"/>
      <c r="G27" s="30"/>
      <c r="H27" s="29">
        <v>0.1519392254417597</v>
      </c>
      <c r="I27" s="31" t="s">
        <v>16</v>
      </c>
      <c r="J27" s="26"/>
      <c r="K27" s="30"/>
      <c r="L27" s="28"/>
      <c r="M27" s="28"/>
      <c r="N27" s="28"/>
      <c r="O27" s="48"/>
      <c r="P27" s="49"/>
    </row>
    <row r="28" spans="1:16" s="2" customFormat="1" ht="17.25" customHeight="1" x14ac:dyDescent="0.2">
      <c r="A28" s="24" t="s">
        <v>37</v>
      </c>
      <c r="B28" s="24"/>
      <c r="C28" s="25">
        <v>6.2465212083185652E-2</v>
      </c>
      <c r="D28" s="26"/>
      <c r="E28" s="24" t="s">
        <v>26</v>
      </c>
      <c r="F28" s="24"/>
      <c r="G28" s="24"/>
      <c r="H28" s="25">
        <v>0.14234534574924682</v>
      </c>
      <c r="I28" s="27" t="s">
        <v>25</v>
      </c>
      <c r="J28" s="26"/>
      <c r="K28" s="26"/>
      <c r="L28" s="28"/>
      <c r="M28" s="28"/>
      <c r="N28" s="28"/>
      <c r="O28" s="48"/>
      <c r="P28" s="49"/>
    </row>
    <row r="29" spans="1:16" s="2" customFormat="1" ht="17.25" customHeight="1" x14ac:dyDescent="0.2">
      <c r="A29" s="30" t="s">
        <v>29</v>
      </c>
      <c r="B29" s="30"/>
      <c r="C29" s="29">
        <v>6.1728382831308659E-2</v>
      </c>
      <c r="D29" s="26"/>
      <c r="E29" s="28" t="s">
        <v>24</v>
      </c>
      <c r="F29" s="28"/>
      <c r="G29" s="28"/>
      <c r="H29" s="48">
        <v>0.1421161421802444</v>
      </c>
      <c r="I29" s="31" t="s">
        <v>16</v>
      </c>
      <c r="J29" s="26"/>
      <c r="K29" s="26"/>
      <c r="L29" s="28"/>
      <c r="M29" s="28"/>
      <c r="N29" s="28"/>
      <c r="O29" s="48"/>
      <c r="P29" s="49"/>
    </row>
    <row r="30" spans="1:16" s="5" customFormat="1" ht="17.25" customHeight="1" x14ac:dyDescent="0.2">
      <c r="A30" s="24" t="s">
        <v>35</v>
      </c>
      <c r="B30" s="24"/>
      <c r="C30" s="25">
        <v>6.1512145829161806E-2</v>
      </c>
      <c r="D30" s="31"/>
      <c r="E30" s="24" t="s">
        <v>33</v>
      </c>
      <c r="F30" s="24"/>
      <c r="G30" s="24"/>
      <c r="H30" s="25">
        <v>0.14195705550834253</v>
      </c>
      <c r="I30" s="27" t="s">
        <v>23</v>
      </c>
      <c r="J30" s="51"/>
      <c r="K30" s="51"/>
      <c r="M30" s="28"/>
      <c r="N30" s="28"/>
      <c r="O30" s="48"/>
      <c r="P30" s="49"/>
    </row>
    <row r="31" spans="1:16" s="5" customFormat="1" ht="17.25" customHeight="1" x14ac:dyDescent="0.2">
      <c r="A31" s="28" t="s">
        <v>58</v>
      </c>
      <c r="B31" s="28"/>
      <c r="C31" s="48">
        <v>5.7313968864665936E-2</v>
      </c>
      <c r="D31" s="31"/>
      <c r="E31" s="30" t="s">
        <v>47</v>
      </c>
      <c r="F31" s="30"/>
      <c r="G31" s="30"/>
      <c r="H31" s="29">
        <v>0.12613506478821934</v>
      </c>
      <c r="I31" s="31" t="s">
        <v>25</v>
      </c>
      <c r="J31" s="51"/>
      <c r="K31" s="51"/>
      <c r="M31" s="28"/>
      <c r="N31" s="28"/>
      <c r="O31" s="48"/>
      <c r="P31" s="49"/>
    </row>
    <row r="32" spans="1:16" s="5" customFormat="1" ht="17.25" customHeight="1" x14ac:dyDescent="0.2">
      <c r="A32" s="24" t="s">
        <v>38</v>
      </c>
      <c r="B32" s="24"/>
      <c r="C32" s="25">
        <v>3.823E-3</v>
      </c>
      <c r="D32" s="31"/>
      <c r="E32" s="24" t="s">
        <v>46</v>
      </c>
      <c r="F32" s="24"/>
      <c r="G32" s="24"/>
      <c r="H32" s="25">
        <v>0.100305883669062</v>
      </c>
      <c r="I32" s="27" t="s">
        <v>16</v>
      </c>
      <c r="J32" s="51"/>
      <c r="K32" s="51"/>
      <c r="L32" s="28"/>
      <c r="M32" s="28"/>
      <c r="N32" s="48"/>
      <c r="O32" s="49"/>
    </row>
    <row r="33" spans="1:15" s="5" customFormat="1" ht="17.25" customHeight="1" x14ac:dyDescent="0.2">
      <c r="A33" s="28" t="s">
        <v>28</v>
      </c>
      <c r="B33" s="28"/>
      <c r="C33" s="48">
        <v>3.5673000000000003E-2</v>
      </c>
      <c r="D33" s="31"/>
      <c r="E33" s="28" t="s">
        <v>48</v>
      </c>
      <c r="F33" s="28"/>
      <c r="G33" s="48"/>
      <c r="H33" s="29">
        <v>3.8236483768894318E-3</v>
      </c>
      <c r="I33" s="31" t="s">
        <v>25</v>
      </c>
      <c r="J33" s="51"/>
      <c r="K33" s="51"/>
      <c r="L33" s="28"/>
      <c r="M33" s="28"/>
      <c r="N33" s="48"/>
      <c r="O33" s="49"/>
    </row>
    <row r="34" spans="1:15" s="2" customFormat="1" ht="17.25" customHeight="1" x14ac:dyDescent="0.2">
      <c r="A34" s="5"/>
      <c r="B34" s="5"/>
      <c r="D34" s="30"/>
      <c r="E34" s="28"/>
      <c r="F34" s="48"/>
      <c r="G34" s="49"/>
      <c r="H34" s="5"/>
      <c r="I34" s="5"/>
      <c r="J34" s="26"/>
      <c r="K34" s="26"/>
    </row>
    <row r="35" spans="1:15" s="19" customFormat="1" ht="17.25" customHeight="1" x14ac:dyDescent="0.2">
      <c r="A35" s="7" t="s">
        <v>32</v>
      </c>
      <c r="B35" s="8"/>
      <c r="C35" s="8"/>
      <c r="D35" s="28"/>
      <c r="E35" s="7" t="s">
        <v>40</v>
      </c>
      <c r="F35" s="8"/>
      <c r="G35" s="8"/>
      <c r="H35" s="8"/>
      <c r="I35" s="8"/>
    </row>
    <row r="36" spans="1:15" s="2" customFormat="1" ht="17.25" customHeight="1" x14ac:dyDescent="0.2">
      <c r="A36" s="19"/>
      <c r="B36" s="19"/>
      <c r="C36" s="23" t="s">
        <v>9</v>
      </c>
      <c r="D36" s="51"/>
      <c r="E36" s="21"/>
      <c r="F36" s="21"/>
      <c r="G36" s="21"/>
      <c r="H36" s="21"/>
      <c r="I36" s="53" t="s">
        <v>9</v>
      </c>
    </row>
    <row r="37" spans="1:15" s="2" customFormat="1" ht="17.25" customHeight="1" x14ac:dyDescent="0.2">
      <c r="A37" s="13" t="s">
        <v>10</v>
      </c>
      <c r="B37" s="32"/>
      <c r="C37" s="25">
        <v>0.17540701327580549</v>
      </c>
      <c r="D37" s="26"/>
      <c r="E37" s="13" t="s">
        <v>41</v>
      </c>
      <c r="F37" s="32"/>
      <c r="G37" s="32"/>
      <c r="H37" s="32"/>
      <c r="I37" s="59">
        <v>0.28170793699032326</v>
      </c>
      <c r="J37" s="26"/>
    </row>
    <row r="38" spans="1:15" s="2" customFormat="1" ht="17.25" customHeight="1" x14ac:dyDescent="0.2">
      <c r="A38" s="11" t="s">
        <v>11</v>
      </c>
      <c r="C38" s="29">
        <v>7.4921611574134267E-2</v>
      </c>
      <c r="D38" s="21"/>
      <c r="E38" s="11" t="s">
        <v>42</v>
      </c>
      <c r="I38" s="58">
        <v>0.44812672715406432</v>
      </c>
      <c r="J38" s="26"/>
    </row>
    <row r="39" spans="1:15" s="2" customFormat="1" ht="17.25" customHeight="1" x14ac:dyDescent="0.2">
      <c r="A39" s="13" t="s">
        <v>34</v>
      </c>
      <c r="B39" s="32"/>
      <c r="C39" s="25">
        <v>0.32639696804027363</v>
      </c>
      <c r="D39" s="26"/>
      <c r="E39" s="13" t="s">
        <v>20</v>
      </c>
      <c r="F39" s="32"/>
      <c r="G39" s="32"/>
      <c r="H39" s="32"/>
      <c r="I39" s="59">
        <v>0.13924367748361341</v>
      </c>
      <c r="J39" s="26"/>
    </row>
    <row r="40" spans="1:15" s="2" customFormat="1" ht="17.25" customHeight="1" x14ac:dyDescent="0.2">
      <c r="A40" s="11" t="s">
        <v>12</v>
      </c>
      <c r="C40" s="29">
        <v>0.22134457204189273</v>
      </c>
      <c r="D40" s="26"/>
      <c r="E40" s="11" t="s">
        <v>43</v>
      </c>
      <c r="I40" s="58">
        <v>0.13055326845422838</v>
      </c>
      <c r="J40" s="26"/>
    </row>
    <row r="41" spans="1:15" s="2" customFormat="1" ht="17.25" customHeight="1" x14ac:dyDescent="0.2">
      <c r="A41" s="13" t="s">
        <v>13</v>
      </c>
      <c r="B41" s="32"/>
      <c r="C41" s="25">
        <v>0.1493691384759038</v>
      </c>
      <c r="D41" s="26"/>
      <c r="E41" s="13" t="s">
        <v>44</v>
      </c>
      <c r="F41" s="32"/>
      <c r="G41" s="32"/>
      <c r="H41" s="32"/>
      <c r="I41" s="59">
        <v>2.5195468694877985E-4</v>
      </c>
      <c r="J41" s="26"/>
    </row>
    <row r="42" spans="1:15" s="2" customFormat="1" ht="17.25" customHeight="1" x14ac:dyDescent="0.2">
      <c r="A42" s="11" t="s">
        <v>7</v>
      </c>
      <c r="C42" s="29">
        <v>4.0211489049722677E-3</v>
      </c>
      <c r="D42" s="26"/>
      <c r="E42" s="11" t="s">
        <v>45</v>
      </c>
      <c r="I42" s="58">
        <v>1.1643523078244576E-4</v>
      </c>
      <c r="J42" s="26"/>
    </row>
    <row r="43" spans="1:15" s="2" customFormat="1" ht="17.25" customHeight="1" thickBot="1" x14ac:dyDescent="0.25">
      <c r="A43" s="13" t="s">
        <v>39</v>
      </c>
      <c r="B43" s="32"/>
      <c r="C43" s="25">
        <v>1.0026089411801912E-3</v>
      </c>
      <c r="D43" s="26"/>
      <c r="E43" s="54" t="s">
        <v>8</v>
      </c>
      <c r="F43" s="54"/>
      <c r="G43" s="54"/>
      <c r="H43" s="54"/>
      <c r="I43" s="55">
        <v>0</v>
      </c>
      <c r="J43" s="26"/>
    </row>
    <row r="44" spans="1:15" s="5" customFormat="1" ht="17.25" customHeight="1" thickBot="1" x14ac:dyDescent="0.25">
      <c r="A44" s="9" t="s">
        <v>8</v>
      </c>
      <c r="B44" s="33"/>
      <c r="C44" s="34">
        <v>4.7536938745826492E-2</v>
      </c>
      <c r="D44" s="26"/>
      <c r="E44" s="2"/>
      <c r="F44" s="2"/>
      <c r="G44" s="2"/>
      <c r="H44" s="2"/>
      <c r="J44" s="51"/>
    </row>
    <row r="45" spans="1:15" s="36" customFormat="1" ht="16.5" customHeight="1" x14ac:dyDescent="0.2">
      <c r="A45" s="35"/>
      <c r="B45" s="35"/>
      <c r="C45" s="35"/>
      <c r="D45" s="57"/>
      <c r="E45" s="2"/>
      <c r="F45" s="2"/>
      <c r="G45" s="2"/>
      <c r="H45" s="50"/>
      <c r="I45" s="50"/>
    </row>
    <row r="46" spans="1:15" s="38" customFormat="1" ht="101.25" customHeight="1" x14ac:dyDescent="0.2">
      <c r="A46" s="65" t="s">
        <v>53</v>
      </c>
      <c r="B46" s="65"/>
      <c r="C46" s="65"/>
      <c r="D46" s="65"/>
      <c r="E46" s="65"/>
      <c r="F46" s="65"/>
      <c r="G46" s="65"/>
      <c r="H46" s="65"/>
      <c r="I46" s="65"/>
    </row>
    <row r="47" spans="1:15" s="38" customFormat="1" ht="13.5" customHeight="1" x14ac:dyDescent="0.2">
      <c r="A47" s="38" t="s">
        <v>59</v>
      </c>
      <c r="B47" s="37"/>
      <c r="D47" s="39"/>
      <c r="E47" s="39"/>
      <c r="F47" s="39"/>
      <c r="G47" s="39"/>
    </row>
    <row r="48" spans="1:15" s="38" customFormat="1" ht="13.5" customHeight="1" x14ac:dyDescent="0.2">
      <c r="A48" s="38" t="s">
        <v>31</v>
      </c>
      <c r="E48" s="39"/>
      <c r="F48" s="39"/>
      <c r="G48" s="39"/>
    </row>
    <row r="49" spans="1:9" s="38" customFormat="1" ht="26.25" customHeight="1" x14ac:dyDescent="0.2">
      <c r="A49" s="66" t="s">
        <v>54</v>
      </c>
      <c r="B49" s="66"/>
      <c r="C49" s="66"/>
      <c r="D49" s="66"/>
      <c r="E49" s="66"/>
      <c r="F49" s="66"/>
      <c r="G49" s="66"/>
      <c r="H49" s="66"/>
      <c r="I49" s="66"/>
    </row>
    <row r="50" spans="1:9" s="38" customFormat="1" ht="11.25" x14ac:dyDescent="0.2">
      <c r="C50" s="39"/>
    </row>
    <row r="51" spans="1:9" s="38" customFormat="1" ht="11.25" x14ac:dyDescent="0.2">
      <c r="A51" s="39"/>
      <c r="B51" s="39"/>
      <c r="H51" s="39"/>
      <c r="I51" s="39"/>
    </row>
    <row r="52" spans="1:9" s="38" customFormat="1" ht="11.25" x14ac:dyDescent="0.2">
      <c r="D52" s="39"/>
    </row>
    <row r="53" spans="1:9" s="38" customFormat="1" ht="11.25" x14ac:dyDescent="0.2">
      <c r="E53" s="39"/>
      <c r="F53" s="39"/>
      <c r="G53" s="39"/>
    </row>
    <row r="54" spans="1:9" ht="16.5" x14ac:dyDescent="0.2">
      <c r="A54" s="40"/>
      <c r="B54" s="38"/>
      <c r="D54" s="38"/>
      <c r="E54" s="38"/>
      <c r="F54" s="38"/>
      <c r="G54" s="38"/>
      <c r="H54" s="38"/>
      <c r="I54" s="38"/>
    </row>
    <row r="55" spans="1:9" x14ac:dyDescent="0.2">
      <c r="D55" s="38"/>
      <c r="E55" s="38"/>
      <c r="F55" s="38"/>
      <c r="G55" s="38"/>
    </row>
    <row r="56" spans="1:9" x14ac:dyDescent="0.2">
      <c r="E56" s="38"/>
      <c r="F56" s="38"/>
      <c r="G56" s="38"/>
    </row>
  </sheetData>
  <sheetProtection algorithmName="SHA-512" hashValue="fuC5glipR8RMDivnh9TCfvxtAzhQT9xv1uah0SbcpCiFqcTqD7zSkDjJAqoZLbi2U4o9viVeqHDQYuRUHgYgHA==" saltValue="LatfkZWYeQQhxE04VSAqqw==" spinCount="100000" sheet="1" objects="1" scenarios="1"/>
  <mergeCells count="3">
    <mergeCell ref="B2:E7"/>
    <mergeCell ref="A46:I46"/>
    <mergeCell ref="A49:I49"/>
  </mergeCells>
  <pageMargins left="0.25" right="0.25" top="0.25" bottom="0.25" header="0.5" footer="0.5"/>
  <pageSetup scale="91" fitToHeight="0" orientation="portrait" horizontalDpi="4294967292"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525E3-D51C-4FD3-9A2C-E695752955EC}">
  <sheetPr codeName="Sheet3">
    <pageSetUpPr fitToPage="1"/>
  </sheetPr>
  <dimension ref="A1:P56"/>
  <sheetViews>
    <sheetView showGridLines="0" zoomScaleNormal="100" workbookViewId="0">
      <selection activeCell="I31" sqref="I31"/>
    </sheetView>
  </sheetViews>
  <sheetFormatPr defaultColWidth="9.140625" defaultRowHeight="12.75" x14ac:dyDescent="0.2"/>
  <cols>
    <col min="1" max="1" width="25.7109375" style="41" customWidth="1"/>
    <col min="2" max="2" width="14.140625" style="41" bestFit="1" customWidth="1"/>
    <col min="3" max="3" width="10.5703125" style="41" customWidth="1"/>
    <col min="4" max="4" width="21.42578125" style="41" customWidth="1"/>
    <col min="5" max="5" width="8" style="41" customWidth="1"/>
    <col min="6" max="6" width="9.28515625" style="41" customWidth="1"/>
    <col min="7" max="7" width="11.140625" style="41" customWidth="1"/>
    <col min="8" max="9" width="8.7109375" style="41" customWidth="1"/>
    <col min="10" max="12" width="9.140625" style="41"/>
    <col min="13" max="13" width="9.140625" style="41" customWidth="1"/>
    <col min="14" max="16384" width="9.140625" style="41"/>
  </cols>
  <sheetData>
    <row r="1" spans="1:13" s="2" customFormat="1" ht="12" x14ac:dyDescent="0.2">
      <c r="A1" s="1"/>
    </row>
    <row r="2" spans="1:13" s="5" customFormat="1" ht="12" customHeight="1" x14ac:dyDescent="0.2">
      <c r="A2" s="3"/>
      <c r="B2" s="63" t="s">
        <v>49</v>
      </c>
      <c r="C2" s="64"/>
      <c r="D2" s="64"/>
      <c r="E2" s="64"/>
      <c r="F2" s="4"/>
    </row>
    <row r="3" spans="1:13" s="5" customFormat="1" ht="12" customHeight="1" x14ac:dyDescent="0.2">
      <c r="A3" s="3"/>
      <c r="B3" s="63"/>
      <c r="C3" s="64"/>
      <c r="D3" s="64"/>
      <c r="E3" s="64"/>
      <c r="F3" s="4"/>
    </row>
    <row r="4" spans="1:13" s="5" customFormat="1" ht="12" customHeight="1" x14ac:dyDescent="0.2">
      <c r="A4" s="3"/>
      <c r="B4" s="63"/>
      <c r="C4" s="64"/>
      <c r="D4" s="64"/>
      <c r="E4" s="64"/>
      <c r="F4" s="4"/>
    </row>
    <row r="5" spans="1:13" s="5" customFormat="1" ht="12" customHeight="1" x14ac:dyDescent="0.2">
      <c r="A5" s="3"/>
      <c r="B5" s="63"/>
      <c r="C5" s="64"/>
      <c r="D5" s="64"/>
      <c r="E5" s="64"/>
      <c r="F5" s="4"/>
    </row>
    <row r="6" spans="1:13" s="5" customFormat="1" ht="12" customHeight="1" x14ac:dyDescent="0.2">
      <c r="A6" s="3"/>
      <c r="B6" s="63"/>
      <c r="C6" s="64"/>
      <c r="D6" s="64"/>
      <c r="E6" s="64"/>
      <c r="F6" s="4"/>
    </row>
    <row r="7" spans="1:13" s="5" customFormat="1" ht="12" customHeight="1" x14ac:dyDescent="0.2">
      <c r="A7" s="3"/>
      <c r="B7" s="63"/>
      <c r="C7" s="64"/>
      <c r="D7" s="64"/>
      <c r="E7" s="64"/>
      <c r="F7" s="4"/>
    </row>
    <row r="8" spans="1:13" s="5" customFormat="1" ht="12" customHeight="1" x14ac:dyDescent="0.2">
      <c r="A8" s="3"/>
      <c r="C8" s="4"/>
      <c r="D8" s="4"/>
      <c r="E8" s="4"/>
      <c r="F8" s="4"/>
    </row>
    <row r="9" spans="1:13" s="5" customFormat="1" ht="12" customHeight="1" x14ac:dyDescent="0.2">
      <c r="C9" s="4"/>
      <c r="D9" s="4"/>
      <c r="E9" s="4"/>
      <c r="F9" s="4"/>
    </row>
    <row r="10" spans="1:13" s="2" customFormat="1" ht="17.25" customHeight="1" x14ac:dyDescent="0.2">
      <c r="A10" s="6" t="s">
        <v>0</v>
      </c>
      <c r="B10" s="43">
        <v>45626</v>
      </c>
      <c r="C10" s="56"/>
      <c r="D10" s="4"/>
      <c r="E10" s="4"/>
      <c r="F10" s="4"/>
    </row>
    <row r="11" spans="1:13" s="5" customFormat="1" ht="12" x14ac:dyDescent="0.2"/>
    <row r="12" spans="1:13" s="2" customFormat="1" ht="17.25" customHeight="1" x14ac:dyDescent="0.2">
      <c r="A12" s="7" t="s">
        <v>1</v>
      </c>
      <c r="B12" s="8"/>
      <c r="C12" s="8"/>
      <c r="D12" s="8"/>
    </row>
    <row r="13" spans="1:13" s="2" customFormat="1" ht="17.25" customHeight="1" thickBot="1" x14ac:dyDescent="0.25">
      <c r="A13" s="9" t="s">
        <v>51</v>
      </c>
      <c r="B13" s="10"/>
      <c r="C13" s="10"/>
      <c r="D13" s="62">
        <v>2359008214.5300002</v>
      </c>
      <c r="E13" s="26"/>
      <c r="M13" s="42"/>
    </row>
    <row r="14" spans="1:13" s="5" customFormat="1" ht="12" x14ac:dyDescent="0.2"/>
    <row r="15" spans="1:13" s="2" customFormat="1" ht="16.5" customHeight="1" x14ac:dyDescent="0.2">
      <c r="A15" s="7" t="s">
        <v>2</v>
      </c>
      <c r="B15" s="8"/>
      <c r="C15" s="8"/>
      <c r="D15" s="8"/>
      <c r="E15" s="8"/>
      <c r="F15" s="8"/>
      <c r="G15" s="8"/>
    </row>
    <row r="16" spans="1:13" s="11" customFormat="1" ht="17.25" customHeight="1" x14ac:dyDescent="0.2">
      <c r="A16" s="11" t="s">
        <v>50</v>
      </c>
      <c r="G16" s="44">
        <f>'[11]SSV Net Blended Yield'!$F$21</f>
        <v>3.20643426295706E-2</v>
      </c>
      <c r="H16" s="52"/>
    </row>
    <row r="17" spans="1:16" s="11" customFormat="1" ht="17.25" customHeight="1" x14ac:dyDescent="0.2">
      <c r="A17" s="12" t="s">
        <v>52</v>
      </c>
      <c r="B17" s="12"/>
      <c r="C17" s="13"/>
      <c r="D17" s="13"/>
      <c r="E17" s="13"/>
      <c r="F17" s="13"/>
      <c r="G17" s="14">
        <f>'[12]SVD Net Blended Yield'!$F$20</f>
        <v>3.01077127883808E-2</v>
      </c>
      <c r="H17" s="52"/>
    </row>
    <row r="18" spans="1:16" s="11" customFormat="1" ht="17.25" customHeight="1" x14ac:dyDescent="0.2">
      <c r="A18" s="15" t="s">
        <v>18</v>
      </c>
      <c r="B18" s="15"/>
      <c r="C18" s="15"/>
      <c r="D18" s="15"/>
      <c r="E18" s="15"/>
      <c r="F18" s="15"/>
      <c r="G18" s="45">
        <v>2.93</v>
      </c>
      <c r="H18" s="52"/>
    </row>
    <row r="19" spans="1:16" s="11" customFormat="1" ht="17.25" customHeight="1" x14ac:dyDescent="0.2">
      <c r="A19" s="15" t="s">
        <v>15</v>
      </c>
      <c r="B19" s="15"/>
      <c r="C19" s="15"/>
      <c r="D19" s="15"/>
      <c r="E19" s="15"/>
      <c r="F19" s="15"/>
      <c r="G19" s="16">
        <v>8</v>
      </c>
      <c r="H19" s="52"/>
    </row>
    <row r="20" spans="1:16" s="11" customFormat="1" ht="17.25" customHeight="1" x14ac:dyDescent="0.2">
      <c r="A20" s="15" t="s">
        <v>3</v>
      </c>
      <c r="B20" s="15"/>
      <c r="C20" s="15"/>
      <c r="D20" s="15"/>
      <c r="E20" s="15"/>
      <c r="F20" s="15"/>
      <c r="G20" s="47">
        <v>2586</v>
      </c>
      <c r="H20" s="52"/>
    </row>
    <row r="21" spans="1:16" s="11" customFormat="1" ht="17.25" customHeight="1" x14ac:dyDescent="0.2">
      <c r="A21" s="15" t="s">
        <v>4</v>
      </c>
      <c r="B21" s="15"/>
      <c r="C21" s="15"/>
      <c r="D21" s="15"/>
      <c r="E21" s="15"/>
      <c r="F21" s="15"/>
      <c r="G21" s="46">
        <v>0.95757000000000003</v>
      </c>
      <c r="H21" s="52"/>
    </row>
    <row r="22" spans="1:16" s="11" customFormat="1" ht="17.25" customHeight="1" thickBot="1" x14ac:dyDescent="0.25">
      <c r="A22" s="17" t="s">
        <v>14</v>
      </c>
      <c r="B22" s="17"/>
      <c r="C22" s="17"/>
      <c r="D22" s="17"/>
      <c r="E22" s="17"/>
      <c r="F22" s="17"/>
      <c r="G22" s="18">
        <v>0.73880000000000001</v>
      </c>
      <c r="H22" s="52"/>
    </row>
    <row r="23" spans="1:16" s="5" customFormat="1" ht="12" x14ac:dyDescent="0.2"/>
    <row r="24" spans="1:16" s="2" customFormat="1" ht="17.25" customHeight="1" x14ac:dyDescent="0.2">
      <c r="A24" s="7" t="s">
        <v>30</v>
      </c>
      <c r="B24" s="7"/>
      <c r="C24" s="7"/>
      <c r="D24" s="6"/>
      <c r="E24" s="7" t="s">
        <v>21</v>
      </c>
      <c r="F24" s="8"/>
      <c r="G24" s="8"/>
      <c r="H24" s="8"/>
    </row>
    <row r="25" spans="1:16" s="19" customFormat="1" ht="17.25" customHeight="1" x14ac:dyDescent="0.2">
      <c r="C25" s="20" t="s">
        <v>9</v>
      </c>
      <c r="E25" s="22" t="s">
        <v>5</v>
      </c>
      <c r="F25" s="2"/>
      <c r="G25" s="2"/>
      <c r="H25" s="23" t="s">
        <v>9</v>
      </c>
      <c r="I25" s="20" t="s">
        <v>6</v>
      </c>
    </row>
    <row r="26" spans="1:16" s="2" customFormat="1" ht="17.25" customHeight="1" x14ac:dyDescent="0.2">
      <c r="A26" s="24" t="s">
        <v>22</v>
      </c>
      <c r="B26" s="24"/>
      <c r="C26" s="25">
        <v>0.65725563947537857</v>
      </c>
      <c r="D26" s="26"/>
      <c r="E26" s="24" t="s">
        <v>19</v>
      </c>
      <c r="F26" s="24"/>
      <c r="G26" s="24"/>
      <c r="H26" s="25">
        <v>0.1558159498538387</v>
      </c>
      <c r="I26" s="27" t="s">
        <v>16</v>
      </c>
      <c r="J26" s="26"/>
      <c r="K26" s="26"/>
      <c r="M26" s="28"/>
      <c r="N26" s="28"/>
      <c r="O26" s="48"/>
      <c r="P26" s="49"/>
    </row>
    <row r="27" spans="1:16" s="2" customFormat="1" ht="17.25" customHeight="1" x14ac:dyDescent="0.2">
      <c r="A27" s="28" t="s">
        <v>36</v>
      </c>
      <c r="B27" s="28"/>
      <c r="C27" s="29">
        <v>6.2587007862024299E-2</v>
      </c>
      <c r="D27" s="26"/>
      <c r="E27" s="30" t="s">
        <v>56</v>
      </c>
      <c r="F27" s="30"/>
      <c r="G27" s="30"/>
      <c r="H27" s="29">
        <v>0.15204199716678807</v>
      </c>
      <c r="I27" s="31" t="s">
        <v>16</v>
      </c>
      <c r="J27" s="26"/>
      <c r="K27" s="30"/>
      <c r="L27" s="28"/>
      <c r="M27" s="28"/>
      <c r="N27" s="28"/>
      <c r="O27" s="48"/>
      <c r="P27" s="49"/>
    </row>
    <row r="28" spans="1:16" s="2" customFormat="1" ht="17.25" customHeight="1" x14ac:dyDescent="0.2">
      <c r="A28" s="24" t="s">
        <v>37</v>
      </c>
      <c r="B28" s="24"/>
      <c r="C28" s="25">
        <v>6.2141379661153948E-2</v>
      </c>
      <c r="D28" s="26"/>
      <c r="E28" s="24" t="s">
        <v>24</v>
      </c>
      <c r="F28" s="24"/>
      <c r="G28" s="24"/>
      <c r="H28" s="25">
        <v>0.13333084827458538</v>
      </c>
      <c r="I28" s="27" t="s">
        <v>16</v>
      </c>
      <c r="J28" s="26"/>
      <c r="K28" s="26"/>
      <c r="L28" s="28"/>
      <c r="M28" s="28"/>
      <c r="N28" s="28"/>
      <c r="O28" s="48"/>
      <c r="P28" s="49"/>
    </row>
    <row r="29" spans="1:16" s="2" customFormat="1" ht="17.25" customHeight="1" x14ac:dyDescent="0.2">
      <c r="A29" s="30" t="s">
        <v>29</v>
      </c>
      <c r="B29" s="30"/>
      <c r="C29" s="29">
        <v>6.1191227149774298E-2</v>
      </c>
      <c r="D29" s="26"/>
      <c r="E29" s="28" t="s">
        <v>33</v>
      </c>
      <c r="F29" s="28"/>
      <c r="G29" s="28"/>
      <c r="H29" s="48">
        <v>0.13316520011889307</v>
      </c>
      <c r="I29" s="31" t="s">
        <v>23</v>
      </c>
      <c r="J29" s="26"/>
      <c r="K29" s="26"/>
      <c r="L29" s="28"/>
      <c r="M29" s="28"/>
      <c r="N29" s="28"/>
      <c r="O29" s="48"/>
      <c r="P29" s="49"/>
    </row>
    <row r="30" spans="1:16" s="5" customFormat="1" ht="17.25" customHeight="1" x14ac:dyDescent="0.2">
      <c r="A30" s="24" t="s">
        <v>35</v>
      </c>
      <c r="B30" s="24"/>
      <c r="C30" s="25">
        <v>6.1166752497541541E-2</v>
      </c>
      <c r="D30" s="31"/>
      <c r="E30" s="24" t="s">
        <v>46</v>
      </c>
      <c r="F30" s="24"/>
      <c r="G30" s="24"/>
      <c r="H30" s="25">
        <v>0.13217201445062407</v>
      </c>
      <c r="I30" s="27" t="s">
        <v>16</v>
      </c>
      <c r="J30" s="51"/>
      <c r="K30" s="51"/>
      <c r="M30" s="28"/>
      <c r="N30" s="28"/>
      <c r="O30" s="48"/>
      <c r="P30" s="49"/>
    </row>
    <row r="31" spans="1:16" s="5" customFormat="1" ht="17.25" customHeight="1" x14ac:dyDescent="0.2">
      <c r="A31" s="28" t="s">
        <v>27</v>
      </c>
      <c r="B31" s="28"/>
      <c r="C31" s="48">
        <v>5.6878819900411333E-2</v>
      </c>
      <c r="D31" s="31"/>
      <c r="E31" s="30" t="s">
        <v>26</v>
      </c>
      <c r="F31" s="30"/>
      <c r="G31" s="30"/>
      <c r="H31" s="29">
        <v>0.12846230048858789</v>
      </c>
      <c r="I31" s="31" t="s">
        <v>25</v>
      </c>
      <c r="J31" s="51"/>
      <c r="K31" s="51"/>
      <c r="M31" s="28"/>
      <c r="N31" s="28"/>
      <c r="O31" s="48"/>
      <c r="P31" s="49"/>
    </row>
    <row r="32" spans="1:16" s="5" customFormat="1" ht="17.25" customHeight="1" x14ac:dyDescent="0.2">
      <c r="A32" s="24" t="s">
        <v>38</v>
      </c>
      <c r="B32" s="24"/>
      <c r="C32" s="25">
        <v>3.7850000000000002E-3</v>
      </c>
      <c r="D32" s="31"/>
      <c r="E32" s="24" t="s">
        <v>47</v>
      </c>
      <c r="F32" s="24"/>
      <c r="G32" s="24"/>
      <c r="H32" s="25">
        <v>0.12623251619296685</v>
      </c>
      <c r="I32" s="27" t="s">
        <v>25</v>
      </c>
      <c r="J32" s="51"/>
      <c r="K32" s="51"/>
      <c r="L32" s="28"/>
      <c r="M32" s="28"/>
      <c r="N32" s="48"/>
      <c r="O32" s="49"/>
    </row>
    <row r="33" spans="1:15" s="5" customFormat="1" ht="17.25" customHeight="1" x14ac:dyDescent="0.2">
      <c r="A33" s="28" t="s">
        <v>28</v>
      </c>
      <c r="B33" s="28"/>
      <c r="C33" s="48">
        <v>3.4993000000000003E-2</v>
      </c>
      <c r="D33" s="31"/>
      <c r="E33" s="28" t="s">
        <v>48</v>
      </c>
      <c r="F33" s="28"/>
      <c r="G33" s="48"/>
      <c r="H33" s="29">
        <v>3.7859915938357244E-3</v>
      </c>
      <c r="I33" s="31" t="s">
        <v>25</v>
      </c>
      <c r="J33" s="51"/>
      <c r="K33" s="51"/>
      <c r="L33" s="28"/>
      <c r="M33" s="28"/>
      <c r="N33" s="48"/>
      <c r="O33" s="49"/>
    </row>
    <row r="34" spans="1:15" s="2" customFormat="1" ht="17.25" customHeight="1" x14ac:dyDescent="0.2">
      <c r="A34" s="5"/>
      <c r="B34" s="5"/>
      <c r="D34" s="30"/>
      <c r="E34" s="28"/>
      <c r="F34" s="48"/>
      <c r="G34" s="49"/>
      <c r="H34" s="5"/>
      <c r="I34" s="5"/>
      <c r="K34" s="26"/>
    </row>
    <row r="35" spans="1:15" s="19" customFormat="1" ht="17.25" customHeight="1" x14ac:dyDescent="0.2">
      <c r="A35" s="7" t="s">
        <v>32</v>
      </c>
      <c r="B35" s="8"/>
      <c r="C35" s="8"/>
      <c r="D35" s="28"/>
      <c r="E35" s="7" t="s">
        <v>40</v>
      </c>
      <c r="F35" s="8"/>
      <c r="G35" s="8"/>
      <c r="H35" s="8"/>
      <c r="I35" s="8"/>
    </row>
    <row r="36" spans="1:15" s="2" customFormat="1" ht="17.25" customHeight="1" x14ac:dyDescent="0.2">
      <c r="A36" s="19"/>
      <c r="B36" s="19"/>
      <c r="C36" s="23" t="s">
        <v>9</v>
      </c>
      <c r="D36" s="51"/>
      <c r="E36" s="21"/>
      <c r="F36" s="21"/>
      <c r="G36" s="21"/>
      <c r="H36" s="21"/>
      <c r="I36" s="53" t="s">
        <v>9</v>
      </c>
    </row>
    <row r="37" spans="1:15" s="2" customFormat="1" ht="17.25" customHeight="1" x14ac:dyDescent="0.2">
      <c r="A37" s="13" t="s">
        <v>10</v>
      </c>
      <c r="B37" s="32"/>
      <c r="C37" s="25">
        <v>0.19295579542701258</v>
      </c>
      <c r="D37" s="26"/>
      <c r="E37" s="13" t="s">
        <v>41</v>
      </c>
      <c r="F37" s="32"/>
      <c r="G37" s="32"/>
      <c r="H37" s="32"/>
      <c r="I37" s="59">
        <v>0.28283109688512809</v>
      </c>
      <c r="J37" s="26"/>
    </row>
    <row r="38" spans="1:15" s="2" customFormat="1" ht="17.25" customHeight="1" x14ac:dyDescent="0.2">
      <c r="A38" s="11" t="s">
        <v>11</v>
      </c>
      <c r="C38" s="29">
        <v>6.7439954258177989E-2</v>
      </c>
      <c r="D38" s="21"/>
      <c r="E38" s="11" t="s">
        <v>42</v>
      </c>
      <c r="I38" s="58">
        <v>0.44980472967962432</v>
      </c>
      <c r="J38" s="26"/>
    </row>
    <row r="39" spans="1:15" s="2" customFormat="1" ht="17.25" customHeight="1" x14ac:dyDescent="0.2">
      <c r="A39" s="13" t="s">
        <v>34</v>
      </c>
      <c r="B39" s="32"/>
      <c r="C39" s="25">
        <v>0.32049804371560658</v>
      </c>
      <c r="D39" s="26"/>
      <c r="E39" s="13" t="s">
        <v>20</v>
      </c>
      <c r="F39" s="32"/>
      <c r="G39" s="32"/>
      <c r="H39" s="32"/>
      <c r="I39" s="59">
        <v>0.13686838602037585</v>
      </c>
      <c r="J39" s="26"/>
    </row>
    <row r="40" spans="1:15" s="2" customFormat="1" ht="17.25" customHeight="1" x14ac:dyDescent="0.2">
      <c r="A40" s="11" t="s">
        <v>12</v>
      </c>
      <c r="C40" s="29">
        <v>0.21588585076402267</v>
      </c>
      <c r="D40" s="26"/>
      <c r="E40" s="11" t="s">
        <v>43</v>
      </c>
      <c r="I40" s="58">
        <v>0.13020091365896305</v>
      </c>
      <c r="J40" s="26"/>
    </row>
    <row r="41" spans="1:15" s="2" customFormat="1" ht="17.25" customHeight="1" x14ac:dyDescent="0.2">
      <c r="A41" s="13" t="s">
        <v>13</v>
      </c>
      <c r="B41" s="32"/>
      <c r="C41" s="25">
        <v>0.15176233109457798</v>
      </c>
      <c r="D41" s="26"/>
      <c r="E41" s="13" t="s">
        <v>44</v>
      </c>
      <c r="F41" s="32"/>
      <c r="G41" s="32"/>
      <c r="H41" s="32"/>
      <c r="I41" s="59">
        <v>2.6598020569237239E-4</v>
      </c>
      <c r="J41" s="26"/>
    </row>
    <row r="42" spans="1:15" s="2" customFormat="1" ht="17.25" customHeight="1" x14ac:dyDescent="0.2">
      <c r="A42" s="11" t="s">
        <v>7</v>
      </c>
      <c r="C42" s="29">
        <v>3.9537486007258805E-3</v>
      </c>
      <c r="D42" s="26"/>
      <c r="E42" s="11" t="s">
        <v>45</v>
      </c>
      <c r="I42" s="58">
        <v>2.8893550246184655E-5</v>
      </c>
      <c r="J42" s="26"/>
    </row>
    <row r="43" spans="1:15" s="2" customFormat="1" ht="17.25" customHeight="1" thickBot="1" x14ac:dyDescent="0.25">
      <c r="A43" s="13" t="s">
        <v>39</v>
      </c>
      <c r="B43" s="32"/>
      <c r="C43" s="25">
        <v>1.1546319260130448E-3</v>
      </c>
      <c r="D43" s="26"/>
      <c r="E43" s="54" t="s">
        <v>8</v>
      </c>
      <c r="F43" s="54"/>
      <c r="G43" s="54"/>
      <c r="H43" s="54"/>
      <c r="I43" s="55">
        <v>0</v>
      </c>
      <c r="J43" s="26"/>
    </row>
    <row r="44" spans="1:15" s="5" customFormat="1" ht="17.25" customHeight="1" thickBot="1" x14ac:dyDescent="0.25">
      <c r="A44" s="9" t="s">
        <v>8</v>
      </c>
      <c r="B44" s="33"/>
      <c r="C44" s="34">
        <v>4.6349644213843695E-2</v>
      </c>
      <c r="D44" s="26"/>
      <c r="E44" s="2"/>
      <c r="F44" s="2"/>
      <c r="G44" s="2"/>
      <c r="H44" s="2"/>
      <c r="J44" s="51"/>
    </row>
    <row r="45" spans="1:15" s="36" customFormat="1" ht="16.5" customHeight="1" x14ac:dyDescent="0.2">
      <c r="A45" s="35"/>
      <c r="B45" s="35"/>
      <c r="C45" s="35"/>
      <c r="D45" s="57"/>
      <c r="E45" s="2"/>
      <c r="F45" s="2"/>
      <c r="G45" s="2"/>
      <c r="H45" s="50"/>
      <c r="I45" s="50"/>
    </row>
    <row r="46" spans="1:15" s="38" customFormat="1" ht="101.25" customHeight="1" x14ac:dyDescent="0.2">
      <c r="A46" s="65" t="s">
        <v>53</v>
      </c>
      <c r="B46" s="65"/>
      <c r="C46" s="65"/>
      <c r="D46" s="65"/>
      <c r="E46" s="65"/>
      <c r="F46" s="65"/>
      <c r="G46" s="65"/>
      <c r="H46" s="65"/>
      <c r="I46" s="65"/>
    </row>
    <row r="47" spans="1:15" s="38" customFormat="1" ht="13.5" customHeight="1" x14ac:dyDescent="0.2">
      <c r="A47" s="38" t="s">
        <v>57</v>
      </c>
      <c r="B47" s="37"/>
      <c r="D47" s="39"/>
      <c r="E47" s="39"/>
      <c r="F47" s="39"/>
      <c r="G47" s="39"/>
    </row>
    <row r="48" spans="1:15" s="38" customFormat="1" ht="13.5" customHeight="1" x14ac:dyDescent="0.2">
      <c r="A48" s="38" t="s">
        <v>31</v>
      </c>
      <c r="E48" s="39"/>
      <c r="F48" s="39"/>
      <c r="G48" s="39"/>
    </row>
    <row r="49" spans="1:9" s="38" customFormat="1" ht="26.25" customHeight="1" x14ac:dyDescent="0.2">
      <c r="A49" s="66" t="s">
        <v>54</v>
      </c>
      <c r="B49" s="66"/>
      <c r="C49" s="66"/>
      <c r="D49" s="66"/>
      <c r="E49" s="66"/>
      <c r="F49" s="66"/>
      <c r="G49" s="66"/>
      <c r="H49" s="66"/>
      <c r="I49" s="66"/>
    </row>
    <row r="50" spans="1:9" s="38" customFormat="1" ht="11.25" x14ac:dyDescent="0.2">
      <c r="C50" s="39"/>
    </row>
    <row r="51" spans="1:9" s="38" customFormat="1" ht="11.25" x14ac:dyDescent="0.2">
      <c r="A51" s="39"/>
      <c r="B51" s="39"/>
      <c r="H51" s="39"/>
      <c r="I51" s="39"/>
    </row>
    <row r="52" spans="1:9" s="38" customFormat="1" ht="11.25" x14ac:dyDescent="0.2">
      <c r="D52" s="39"/>
    </row>
    <row r="53" spans="1:9" s="38" customFormat="1" ht="11.25" x14ac:dyDescent="0.2">
      <c r="E53" s="39"/>
      <c r="F53" s="39"/>
      <c r="G53" s="39"/>
    </row>
    <row r="54" spans="1:9" ht="16.5" x14ac:dyDescent="0.2">
      <c r="A54" s="40"/>
      <c r="B54" s="38"/>
      <c r="D54" s="38"/>
      <c r="E54" s="38"/>
      <c r="F54" s="38"/>
      <c r="G54" s="38"/>
      <c r="H54" s="38"/>
      <c r="I54" s="38"/>
    </row>
    <row r="55" spans="1:9" x14ac:dyDescent="0.2">
      <c r="D55" s="38"/>
      <c r="E55" s="38"/>
      <c r="F55" s="38"/>
      <c r="G55" s="38"/>
    </row>
    <row r="56" spans="1:9" x14ac:dyDescent="0.2">
      <c r="E56" s="38"/>
      <c r="F56" s="38"/>
      <c r="G56" s="38"/>
    </row>
  </sheetData>
  <sheetProtection algorithmName="SHA-512" hashValue="GFq91/yO+KTFHCH7mgyzAo+F2rpR4+UdJGlznfGQPcaI/SAWDzLLqJ7cqwe+vL7xx+8MQU+jcb6X87ZmUqB7dw==" saltValue="Fw3rdvhLc10Yuj4OXqDUrg==" spinCount="100000" sheet="1" objects="1" scenarios="1"/>
  <mergeCells count="3">
    <mergeCell ref="B2:E7"/>
    <mergeCell ref="A46:I46"/>
    <mergeCell ref="A49:I49"/>
  </mergeCells>
  <pageMargins left="0.25" right="0.25" top="0.25" bottom="0.25" header="0.5" footer="0.5"/>
  <pageSetup scale="91" fitToHeight="0" orientation="portrait" horizontalDpi="4294967292"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96574-6591-4C8F-AE51-2244B7A77057}">
  <sheetPr codeName="Sheet4">
    <pageSetUpPr fitToPage="1"/>
  </sheetPr>
  <dimension ref="A1:P56"/>
  <sheetViews>
    <sheetView showGridLines="0" zoomScaleNormal="100" workbookViewId="0">
      <selection activeCell="C26" sqref="C26"/>
    </sheetView>
  </sheetViews>
  <sheetFormatPr defaultColWidth="9.140625" defaultRowHeight="12.75" x14ac:dyDescent="0.2"/>
  <cols>
    <col min="1" max="1" width="25.7109375" style="41" customWidth="1"/>
    <col min="2" max="2" width="14.140625" style="41" bestFit="1" customWidth="1"/>
    <col min="3" max="3" width="10.5703125" style="41" customWidth="1"/>
    <col min="4" max="4" width="21.42578125" style="41" customWidth="1"/>
    <col min="5" max="5" width="8" style="41" customWidth="1"/>
    <col min="6" max="6" width="9.28515625" style="41" customWidth="1"/>
    <col min="7" max="7" width="11.140625" style="41" customWidth="1"/>
    <col min="8" max="9" width="8.7109375" style="41" customWidth="1"/>
    <col min="10" max="12" width="9.140625" style="41"/>
    <col min="13" max="13" width="9.140625" style="41" customWidth="1"/>
    <col min="14" max="16384" width="9.140625" style="41"/>
  </cols>
  <sheetData>
    <row r="1" spans="1:13" s="2" customFormat="1" ht="12" x14ac:dyDescent="0.2">
      <c r="A1" s="1"/>
    </row>
    <row r="2" spans="1:13" s="5" customFormat="1" ht="12" customHeight="1" x14ac:dyDescent="0.2">
      <c r="A2" s="3"/>
      <c r="B2" s="63" t="s">
        <v>49</v>
      </c>
      <c r="C2" s="64"/>
      <c r="D2" s="64"/>
      <c r="E2" s="64"/>
      <c r="F2" s="4"/>
    </row>
    <row r="3" spans="1:13" s="5" customFormat="1" ht="12" customHeight="1" x14ac:dyDescent="0.2">
      <c r="A3" s="3"/>
      <c r="B3" s="63"/>
      <c r="C3" s="64"/>
      <c r="D3" s="64"/>
      <c r="E3" s="64"/>
      <c r="F3" s="4"/>
    </row>
    <row r="4" spans="1:13" s="5" customFormat="1" ht="12" customHeight="1" x14ac:dyDescent="0.2">
      <c r="A4" s="3"/>
      <c r="B4" s="63"/>
      <c r="C4" s="64"/>
      <c r="D4" s="64"/>
      <c r="E4" s="64"/>
      <c r="F4" s="4"/>
    </row>
    <row r="5" spans="1:13" s="5" customFormat="1" ht="12" customHeight="1" x14ac:dyDescent="0.2">
      <c r="A5" s="3"/>
      <c r="B5" s="63"/>
      <c r="C5" s="64"/>
      <c r="D5" s="64"/>
      <c r="E5" s="64"/>
      <c r="F5" s="4"/>
    </row>
    <row r="6" spans="1:13" s="5" customFormat="1" ht="12" customHeight="1" x14ac:dyDescent="0.2">
      <c r="A6" s="3"/>
      <c r="B6" s="63"/>
      <c r="C6" s="64"/>
      <c r="D6" s="64"/>
      <c r="E6" s="64"/>
      <c r="F6" s="4"/>
    </row>
    <row r="7" spans="1:13" s="5" customFormat="1" ht="12" customHeight="1" x14ac:dyDescent="0.2">
      <c r="A7" s="3"/>
      <c r="B7" s="63"/>
      <c r="C7" s="64"/>
      <c r="D7" s="64"/>
      <c r="E7" s="64"/>
      <c r="F7" s="4"/>
    </row>
    <row r="8" spans="1:13" s="5" customFormat="1" ht="12" customHeight="1" x14ac:dyDescent="0.2">
      <c r="A8" s="3"/>
      <c r="C8" s="4"/>
      <c r="D8" s="4"/>
      <c r="E8" s="4"/>
      <c r="F8" s="4"/>
    </row>
    <row r="9" spans="1:13" s="5" customFormat="1" ht="12" customHeight="1" x14ac:dyDescent="0.2">
      <c r="C9" s="4"/>
      <c r="D9" s="4"/>
      <c r="E9" s="4"/>
      <c r="F9" s="4"/>
    </row>
    <row r="10" spans="1:13" s="2" customFormat="1" ht="17.25" customHeight="1" x14ac:dyDescent="0.2">
      <c r="A10" s="6" t="s">
        <v>0</v>
      </c>
      <c r="B10" s="43">
        <v>45596</v>
      </c>
      <c r="C10" s="56"/>
      <c r="D10" s="4"/>
      <c r="E10" s="4"/>
      <c r="F10" s="4"/>
    </row>
    <row r="11" spans="1:13" s="5" customFormat="1" ht="12" x14ac:dyDescent="0.2"/>
    <row r="12" spans="1:13" s="2" customFormat="1" ht="17.25" customHeight="1" x14ac:dyDescent="0.2">
      <c r="A12" s="7" t="s">
        <v>1</v>
      </c>
      <c r="B12" s="8"/>
      <c r="C12" s="8"/>
      <c r="D12" s="8"/>
    </row>
    <row r="13" spans="1:13" s="2" customFormat="1" ht="17.25" customHeight="1" thickBot="1" x14ac:dyDescent="0.25">
      <c r="A13" s="9" t="s">
        <v>51</v>
      </c>
      <c r="B13" s="10"/>
      <c r="C13" s="10"/>
      <c r="D13" s="62">
        <v>2416869704.3899999</v>
      </c>
      <c r="E13" s="26"/>
      <c r="M13" s="42"/>
    </row>
    <row r="14" spans="1:13" s="5" customFormat="1" ht="12" x14ac:dyDescent="0.2"/>
    <row r="15" spans="1:13" s="2" customFormat="1" ht="16.5" customHeight="1" x14ac:dyDescent="0.2">
      <c r="A15" s="7" t="s">
        <v>2</v>
      </c>
      <c r="B15" s="8"/>
      <c r="C15" s="8"/>
      <c r="D15" s="8"/>
      <c r="E15" s="8"/>
      <c r="F15" s="8"/>
      <c r="G15" s="8"/>
    </row>
    <row r="16" spans="1:13" s="11" customFormat="1" ht="17.25" customHeight="1" x14ac:dyDescent="0.2">
      <c r="A16" s="11" t="s">
        <v>50</v>
      </c>
      <c r="G16" s="44">
        <f>'[13]SSV Net Blended Yield'!$F$21</f>
        <v>3.1976903177789298E-2</v>
      </c>
      <c r="H16" s="52"/>
    </row>
    <row r="17" spans="1:16" s="11" customFormat="1" ht="17.25" customHeight="1" x14ac:dyDescent="0.2">
      <c r="A17" s="12" t="s">
        <v>52</v>
      </c>
      <c r="B17" s="12"/>
      <c r="C17" s="13"/>
      <c r="D17" s="13"/>
      <c r="E17" s="13"/>
      <c r="F17" s="13"/>
      <c r="G17" s="14">
        <f>'[14]SVD Net Blended Yield'!$F$20</f>
        <v>3.0020282296028201E-2</v>
      </c>
      <c r="H17" s="52"/>
    </row>
    <row r="18" spans="1:16" s="11" customFormat="1" ht="17.25" customHeight="1" x14ac:dyDescent="0.2">
      <c r="A18" s="15" t="s">
        <v>18</v>
      </c>
      <c r="B18" s="15"/>
      <c r="C18" s="15"/>
      <c r="D18" s="15"/>
      <c r="E18" s="15"/>
      <c r="F18" s="15"/>
      <c r="G18" s="45">
        <v>2.89</v>
      </c>
      <c r="H18" s="52"/>
    </row>
    <row r="19" spans="1:16" s="11" customFormat="1" ht="17.25" customHeight="1" x14ac:dyDescent="0.2">
      <c r="A19" s="15" t="s">
        <v>15</v>
      </c>
      <c r="B19" s="15"/>
      <c r="C19" s="15"/>
      <c r="D19" s="15"/>
      <c r="E19" s="15"/>
      <c r="F19" s="15"/>
      <c r="G19" s="16">
        <v>8</v>
      </c>
      <c r="H19" s="52"/>
    </row>
    <row r="20" spans="1:16" s="11" customFormat="1" ht="17.25" customHeight="1" x14ac:dyDescent="0.2">
      <c r="A20" s="15" t="s">
        <v>3</v>
      </c>
      <c r="B20" s="15"/>
      <c r="C20" s="15"/>
      <c r="D20" s="15"/>
      <c r="E20" s="15"/>
      <c r="F20" s="15"/>
      <c r="G20" s="47">
        <v>2615</v>
      </c>
      <c r="H20" s="52"/>
    </row>
    <row r="21" spans="1:16" s="11" customFormat="1" ht="17.25" customHeight="1" x14ac:dyDescent="0.2">
      <c r="A21" s="15" t="s">
        <v>4</v>
      </c>
      <c r="B21" s="15"/>
      <c r="C21" s="15"/>
      <c r="D21" s="15"/>
      <c r="E21" s="15"/>
      <c r="F21" s="15"/>
      <c r="G21" s="46">
        <v>0.95479700000000001</v>
      </c>
      <c r="H21" s="52"/>
    </row>
    <row r="22" spans="1:16" s="11" customFormat="1" ht="17.25" customHeight="1" thickBot="1" x14ac:dyDescent="0.25">
      <c r="A22" s="17" t="s">
        <v>14</v>
      </c>
      <c r="B22" s="17"/>
      <c r="C22" s="17"/>
      <c r="D22" s="17"/>
      <c r="E22" s="17"/>
      <c r="F22" s="17"/>
      <c r="G22" s="18">
        <v>0.73880000000000001</v>
      </c>
      <c r="H22" s="52"/>
    </row>
    <row r="23" spans="1:16" s="5" customFormat="1" ht="12" x14ac:dyDescent="0.2"/>
    <row r="24" spans="1:16" s="2" customFormat="1" ht="17.25" customHeight="1" x14ac:dyDescent="0.2">
      <c r="A24" s="7" t="s">
        <v>30</v>
      </c>
      <c r="B24" s="7"/>
      <c r="C24" s="7"/>
      <c r="D24" s="6"/>
      <c r="E24" s="7" t="s">
        <v>21</v>
      </c>
      <c r="F24" s="8"/>
      <c r="G24" s="8"/>
      <c r="H24" s="8"/>
    </row>
    <row r="25" spans="1:16" s="19" customFormat="1" ht="17.25" customHeight="1" x14ac:dyDescent="0.2">
      <c r="C25" s="20" t="s">
        <v>9</v>
      </c>
      <c r="E25" s="22" t="s">
        <v>5</v>
      </c>
      <c r="F25" s="2"/>
      <c r="G25" s="2"/>
      <c r="H25" s="23" t="s">
        <v>9</v>
      </c>
      <c r="I25" s="20" t="s">
        <v>6</v>
      </c>
    </row>
    <row r="26" spans="1:16" s="2" customFormat="1" ht="17.25" customHeight="1" x14ac:dyDescent="0.2">
      <c r="A26" s="24" t="s">
        <v>22</v>
      </c>
      <c r="B26" s="24"/>
      <c r="C26" s="25">
        <v>0.65676381069127565</v>
      </c>
      <c r="D26" s="26"/>
      <c r="E26" s="24" t="s">
        <v>19</v>
      </c>
      <c r="F26" s="24"/>
      <c r="G26" s="24"/>
      <c r="H26" s="25">
        <v>0.15433947013049554</v>
      </c>
      <c r="I26" s="27" t="s">
        <v>16</v>
      </c>
      <c r="J26" s="26"/>
      <c r="K26" s="26"/>
      <c r="M26" s="28"/>
      <c r="N26" s="28"/>
      <c r="O26" s="48"/>
      <c r="P26" s="49"/>
    </row>
    <row r="27" spans="1:16" s="2" customFormat="1" ht="17.25" customHeight="1" x14ac:dyDescent="0.2">
      <c r="A27" s="28" t="s">
        <v>36</v>
      </c>
      <c r="B27" s="28"/>
      <c r="C27" s="29">
        <v>6.0878736282587761E-2</v>
      </c>
      <c r="D27" s="26"/>
      <c r="E27" s="30" t="s">
        <v>56</v>
      </c>
      <c r="F27" s="30"/>
      <c r="G27" s="30"/>
      <c r="H27" s="29">
        <v>0.15059692220432053</v>
      </c>
      <c r="I27" s="31" t="s">
        <v>16</v>
      </c>
      <c r="J27" s="26"/>
      <c r="K27" s="30"/>
      <c r="L27" s="28"/>
      <c r="M27" s="28"/>
      <c r="N27" s="28"/>
      <c r="O27" s="48"/>
      <c r="P27" s="49"/>
    </row>
    <row r="28" spans="1:16" s="2" customFormat="1" ht="17.25" customHeight="1" x14ac:dyDescent="0.2">
      <c r="A28" s="24" t="s">
        <v>37</v>
      </c>
      <c r="B28" s="24"/>
      <c r="C28" s="25">
        <v>6.0260748551226512E-2</v>
      </c>
      <c r="D28" s="26"/>
      <c r="E28" s="24" t="s">
        <v>24</v>
      </c>
      <c r="F28" s="24"/>
      <c r="G28" s="24"/>
      <c r="H28" s="25">
        <v>0.13207664222865778</v>
      </c>
      <c r="I28" s="27" t="s">
        <v>16</v>
      </c>
      <c r="J28" s="26"/>
      <c r="K28" s="26"/>
      <c r="L28" s="28"/>
      <c r="M28" s="28"/>
      <c r="N28" s="28"/>
      <c r="O28" s="48"/>
      <c r="P28" s="49"/>
    </row>
    <row r="29" spans="1:16" s="2" customFormat="1" ht="17.25" customHeight="1" x14ac:dyDescent="0.2">
      <c r="A29" s="30" t="s">
        <v>29</v>
      </c>
      <c r="B29" s="30"/>
      <c r="C29" s="29">
        <v>5.9523168424263716E-2</v>
      </c>
      <c r="D29" s="26"/>
      <c r="E29" s="28" t="s">
        <v>33</v>
      </c>
      <c r="F29" s="28"/>
      <c r="G29" s="28"/>
      <c r="H29" s="48">
        <v>0.13190897405057445</v>
      </c>
      <c r="I29" s="31" t="s">
        <v>23</v>
      </c>
      <c r="J29" s="26"/>
      <c r="K29" s="26"/>
      <c r="L29" s="28"/>
      <c r="M29" s="28"/>
      <c r="N29" s="28"/>
      <c r="O29" s="48"/>
      <c r="P29" s="49"/>
    </row>
    <row r="30" spans="1:16" s="5" customFormat="1" ht="17.25" customHeight="1" x14ac:dyDescent="0.2">
      <c r="A30" s="24" t="s">
        <v>35</v>
      </c>
      <c r="B30" s="24"/>
      <c r="C30" s="25">
        <v>5.9328081241746329E-2</v>
      </c>
      <c r="D30" s="31"/>
      <c r="E30" s="24" t="s">
        <v>46</v>
      </c>
      <c r="F30" s="24"/>
      <c r="G30" s="24"/>
      <c r="H30" s="25">
        <v>0.13091927656475</v>
      </c>
      <c r="I30" s="27" t="s">
        <v>16</v>
      </c>
      <c r="J30" s="51"/>
      <c r="K30" s="51"/>
      <c r="M30" s="28"/>
      <c r="N30" s="28"/>
      <c r="O30" s="48"/>
      <c r="P30" s="49"/>
    </row>
    <row r="31" spans="1:16" s="5" customFormat="1" ht="17.25" customHeight="1" x14ac:dyDescent="0.2">
      <c r="A31" s="28" t="s">
        <v>27</v>
      </c>
      <c r="B31" s="28"/>
      <c r="C31" s="48">
        <v>5.5375130136515294E-2</v>
      </c>
      <c r="D31" s="31"/>
      <c r="E31" s="30" t="s">
        <v>26</v>
      </c>
      <c r="F31" s="30"/>
      <c r="G31" s="30"/>
      <c r="H31" s="29">
        <v>0.12724748246932116</v>
      </c>
      <c r="I31" s="31" t="s">
        <v>25</v>
      </c>
      <c r="J31" s="51"/>
      <c r="K31" s="51"/>
      <c r="M31" s="28"/>
      <c r="N31" s="28"/>
      <c r="O31" s="48"/>
      <c r="P31" s="49"/>
    </row>
    <row r="32" spans="1:16" s="5" customFormat="1" ht="17.25" customHeight="1" x14ac:dyDescent="0.2">
      <c r="A32" s="24" t="s">
        <v>38</v>
      </c>
      <c r="B32" s="24"/>
      <c r="C32" s="25">
        <v>3.6900000000000001E-3</v>
      </c>
      <c r="D32" s="31"/>
      <c r="E32" s="24" t="s">
        <v>47</v>
      </c>
      <c r="F32" s="24"/>
      <c r="G32" s="24"/>
      <c r="H32" s="25">
        <v>0.12504090767949569</v>
      </c>
      <c r="I32" s="27" t="s">
        <v>25</v>
      </c>
      <c r="J32" s="51"/>
      <c r="K32" s="51"/>
      <c r="L32" s="28"/>
      <c r="M32" s="28"/>
      <c r="N32" s="48"/>
      <c r="O32" s="49"/>
    </row>
    <row r="33" spans="1:15" s="5" customFormat="1" ht="17.25" customHeight="1" x14ac:dyDescent="0.2">
      <c r="A33" s="28" t="s">
        <v>28</v>
      </c>
      <c r="B33" s="28"/>
      <c r="C33" s="48">
        <v>4.4179999999999997E-2</v>
      </c>
      <c r="D33" s="31"/>
      <c r="E33" s="28" t="s">
        <v>48</v>
      </c>
      <c r="F33" s="28"/>
      <c r="G33" s="48"/>
      <c r="H33" s="29">
        <v>3.6900185284299016E-3</v>
      </c>
      <c r="I33" s="31" t="s">
        <v>25</v>
      </c>
      <c r="J33" s="51"/>
      <c r="K33" s="51"/>
      <c r="L33" s="28"/>
      <c r="M33" s="28"/>
      <c r="N33" s="48"/>
      <c r="O33" s="49"/>
    </row>
    <row r="34" spans="1:15" s="2" customFormat="1" ht="17.25" customHeight="1" x14ac:dyDescent="0.2">
      <c r="A34" s="5"/>
      <c r="B34" s="5"/>
      <c r="D34" s="30"/>
      <c r="E34" s="28"/>
      <c r="F34" s="48"/>
      <c r="G34" s="49"/>
      <c r="H34" s="5"/>
      <c r="I34" s="5"/>
      <c r="K34" s="26"/>
    </row>
    <row r="35" spans="1:15" s="19" customFormat="1" ht="17.25" customHeight="1" x14ac:dyDescent="0.2">
      <c r="A35" s="7" t="s">
        <v>32</v>
      </c>
      <c r="B35" s="8"/>
      <c r="C35" s="8"/>
      <c r="D35" s="28"/>
      <c r="E35" s="7" t="s">
        <v>40</v>
      </c>
      <c r="F35" s="8"/>
      <c r="G35" s="8"/>
      <c r="H35" s="8"/>
      <c r="I35" s="8"/>
    </row>
    <row r="36" spans="1:15" s="2" customFormat="1" ht="17.25" customHeight="1" x14ac:dyDescent="0.2">
      <c r="A36" s="19"/>
      <c r="B36" s="19"/>
      <c r="C36" s="23" t="s">
        <v>9</v>
      </c>
      <c r="D36" s="51"/>
      <c r="E36" s="21"/>
      <c r="F36" s="21"/>
      <c r="G36" s="21"/>
      <c r="H36" s="21"/>
      <c r="I36" s="53" t="s">
        <v>9</v>
      </c>
    </row>
    <row r="37" spans="1:15" s="2" customFormat="1" ht="17.25" customHeight="1" x14ac:dyDescent="0.2">
      <c r="A37" s="13" t="s">
        <v>10</v>
      </c>
      <c r="B37" s="32"/>
      <c r="C37" s="25">
        <v>0.17633856413990395</v>
      </c>
      <c r="D37" s="26"/>
      <c r="E37" s="13" t="s">
        <v>41</v>
      </c>
      <c r="F37" s="32"/>
      <c r="G37" s="32"/>
      <c r="H37" s="32"/>
      <c r="I37" s="59">
        <v>0.29745769919924864</v>
      </c>
      <c r="J37" s="26"/>
    </row>
    <row r="38" spans="1:15" s="2" customFormat="1" ht="17.25" customHeight="1" x14ac:dyDescent="0.2">
      <c r="A38" s="11" t="s">
        <v>11</v>
      </c>
      <c r="C38" s="29">
        <v>6.9848456955466362E-2</v>
      </c>
      <c r="D38" s="21"/>
      <c r="E38" s="11" t="s">
        <v>42</v>
      </c>
      <c r="I38" s="58">
        <v>0.43147137700153215</v>
      </c>
      <c r="J38" s="26"/>
    </row>
    <row r="39" spans="1:15" s="2" customFormat="1" ht="17.25" customHeight="1" x14ac:dyDescent="0.2">
      <c r="A39" s="13" t="s">
        <v>34</v>
      </c>
      <c r="B39" s="32"/>
      <c r="C39" s="25">
        <v>0.32188397264003327</v>
      </c>
      <c r="D39" s="26"/>
      <c r="E39" s="13" t="s">
        <v>20</v>
      </c>
      <c r="F39" s="32"/>
      <c r="G39" s="32"/>
      <c r="H39" s="32"/>
      <c r="I39" s="59">
        <v>0.13934493447415047</v>
      </c>
      <c r="J39" s="26"/>
    </row>
    <row r="40" spans="1:15" s="2" customFormat="1" ht="17.25" customHeight="1" x14ac:dyDescent="0.2">
      <c r="A40" s="11" t="s">
        <v>12</v>
      </c>
      <c r="C40" s="29">
        <v>0.21435830862536154</v>
      </c>
      <c r="D40" s="26"/>
      <c r="E40" s="11" t="s">
        <v>43</v>
      </c>
      <c r="I40" s="58">
        <v>0.13137834087467457</v>
      </c>
      <c r="J40" s="26"/>
    </row>
    <row r="41" spans="1:15" s="2" customFormat="1" ht="17.25" customHeight="1" x14ac:dyDescent="0.2">
      <c r="A41" s="13" t="s">
        <v>13</v>
      </c>
      <c r="B41" s="32"/>
      <c r="C41" s="25">
        <v>0.15637976804664103</v>
      </c>
      <c r="D41" s="26"/>
      <c r="E41" s="13" t="s">
        <v>44</v>
      </c>
      <c r="F41" s="32"/>
      <c r="G41" s="32"/>
      <c r="H41" s="32"/>
      <c r="I41" s="59">
        <v>2.6257470497633535E-4</v>
      </c>
      <c r="J41" s="26"/>
    </row>
    <row r="42" spans="1:15" s="2" customFormat="1" ht="17.25" customHeight="1" x14ac:dyDescent="0.2">
      <c r="A42" s="11" t="s">
        <v>7</v>
      </c>
      <c r="C42" s="29">
        <v>3.8647129869287902E-3</v>
      </c>
      <c r="D42" s="26"/>
      <c r="E42" s="11" t="s">
        <v>45</v>
      </c>
      <c r="I42" s="58">
        <v>8.5073745415566556E-5</v>
      </c>
      <c r="J42" s="26"/>
    </row>
    <row r="43" spans="1:15" s="2" customFormat="1" ht="17.25" customHeight="1" thickBot="1" x14ac:dyDescent="0.25">
      <c r="A43" s="13" t="s">
        <v>39</v>
      </c>
      <c r="B43" s="32"/>
      <c r="C43" s="25">
        <v>1.1390098642048308E-3</v>
      </c>
      <c r="D43" s="26"/>
      <c r="E43" s="54" t="s">
        <v>8</v>
      </c>
      <c r="F43" s="54"/>
      <c r="G43" s="54"/>
      <c r="H43" s="54"/>
      <c r="I43" s="55">
        <v>0</v>
      </c>
      <c r="J43" s="26"/>
    </row>
    <row r="44" spans="1:15" s="5" customFormat="1" ht="17.25" customHeight="1" thickBot="1" x14ac:dyDescent="0.25">
      <c r="A44" s="9" t="s">
        <v>8</v>
      </c>
      <c r="B44" s="33"/>
      <c r="C44" s="34">
        <v>5.618720674145767E-2</v>
      </c>
      <c r="D44" s="26"/>
      <c r="E44" s="2"/>
      <c r="F44" s="2"/>
      <c r="G44" s="2"/>
      <c r="H44" s="2"/>
      <c r="J44" s="51"/>
    </row>
    <row r="45" spans="1:15" s="36" customFormat="1" ht="16.5" customHeight="1" x14ac:dyDescent="0.2">
      <c r="A45" s="35"/>
      <c r="B45" s="35"/>
      <c r="C45" s="35"/>
      <c r="D45" s="57"/>
      <c r="E45" s="2"/>
      <c r="F45" s="2"/>
      <c r="G45" s="2"/>
      <c r="H45" s="50"/>
      <c r="I45" s="50"/>
    </row>
    <row r="46" spans="1:15" s="38" customFormat="1" ht="101.25" customHeight="1" x14ac:dyDescent="0.2">
      <c r="A46" s="65" t="s">
        <v>53</v>
      </c>
      <c r="B46" s="65"/>
      <c r="C46" s="65"/>
      <c r="D46" s="65"/>
      <c r="E46" s="65"/>
      <c r="F46" s="65"/>
      <c r="G46" s="65"/>
      <c r="H46" s="65"/>
      <c r="I46" s="65"/>
    </row>
    <row r="47" spans="1:15" s="38" customFormat="1" ht="13.5" customHeight="1" x14ac:dyDescent="0.2">
      <c r="A47" s="38" t="s">
        <v>57</v>
      </c>
      <c r="B47" s="37"/>
      <c r="D47" s="39"/>
      <c r="E47" s="39"/>
      <c r="F47" s="39"/>
      <c r="G47" s="39"/>
    </row>
    <row r="48" spans="1:15" s="38" customFormat="1" ht="13.5" customHeight="1" x14ac:dyDescent="0.2">
      <c r="A48" s="38" t="s">
        <v>31</v>
      </c>
      <c r="E48" s="39"/>
      <c r="F48" s="39"/>
      <c r="G48" s="39"/>
    </row>
    <row r="49" spans="1:9" s="38" customFormat="1" ht="26.25" customHeight="1" x14ac:dyDescent="0.2">
      <c r="A49" s="66" t="s">
        <v>54</v>
      </c>
      <c r="B49" s="66"/>
      <c r="C49" s="66"/>
      <c r="D49" s="66"/>
      <c r="E49" s="66"/>
      <c r="F49" s="66"/>
      <c r="G49" s="66"/>
      <c r="H49" s="66"/>
      <c r="I49" s="66"/>
    </row>
    <row r="50" spans="1:9" s="38" customFormat="1" ht="11.25" x14ac:dyDescent="0.2">
      <c r="C50" s="39"/>
    </row>
    <row r="51" spans="1:9" s="38" customFormat="1" ht="11.25" x14ac:dyDescent="0.2">
      <c r="A51" s="39"/>
      <c r="B51" s="39"/>
      <c r="H51" s="39"/>
      <c r="I51" s="39"/>
    </row>
    <row r="52" spans="1:9" s="38" customFormat="1" ht="11.25" x14ac:dyDescent="0.2">
      <c r="D52" s="39"/>
    </row>
    <row r="53" spans="1:9" s="38" customFormat="1" ht="11.25" x14ac:dyDescent="0.2">
      <c r="E53" s="39"/>
      <c r="F53" s="39"/>
      <c r="G53" s="39"/>
    </row>
    <row r="54" spans="1:9" ht="16.5" x14ac:dyDescent="0.2">
      <c r="A54" s="40"/>
      <c r="B54" s="38"/>
      <c r="D54" s="38"/>
      <c r="E54" s="38"/>
      <c r="F54" s="38"/>
      <c r="G54" s="38"/>
      <c r="H54" s="38"/>
      <c r="I54" s="38"/>
    </row>
    <row r="55" spans="1:9" x14ac:dyDescent="0.2">
      <c r="D55" s="38"/>
      <c r="E55" s="38"/>
      <c r="F55" s="38"/>
      <c r="G55" s="38"/>
    </row>
    <row r="56" spans="1:9" x14ac:dyDescent="0.2">
      <c r="E56" s="38"/>
      <c r="F56" s="38"/>
      <c r="G56" s="38"/>
    </row>
  </sheetData>
  <sheetProtection algorithmName="SHA-512" hashValue="1O8GyTnKPSwjQuRPqLUtp2od7YUEkpcF7s7ISLXJVj4avb9LQhv3pY9ON06scTN4UNrv0JwItdM4HOUeQ30jbQ==" saltValue="QqAuURT73Os4JBXChBghzw==" spinCount="100000" sheet="1" objects="1" scenarios="1"/>
  <mergeCells count="3">
    <mergeCell ref="B2:E7"/>
    <mergeCell ref="A46:I46"/>
    <mergeCell ref="A49:I49"/>
  </mergeCells>
  <pageMargins left="0.25" right="0.25" top="0.25" bottom="0.25" header="0.5" footer="0.5"/>
  <pageSetup scale="91" fitToHeight="0" orientation="portrait"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547F2-E4D0-477B-B8FB-1372B32C781D}">
  <sheetPr codeName="Sheet5">
    <pageSetUpPr fitToPage="1"/>
  </sheetPr>
  <dimension ref="A1:P56"/>
  <sheetViews>
    <sheetView showGridLines="0" zoomScaleNormal="100" workbookViewId="0">
      <selection activeCell="G9" sqref="G9"/>
    </sheetView>
  </sheetViews>
  <sheetFormatPr defaultColWidth="9.140625" defaultRowHeight="12.75" x14ac:dyDescent="0.2"/>
  <cols>
    <col min="1" max="1" width="25.7109375" style="41" customWidth="1"/>
    <col min="2" max="2" width="14.140625" style="41" bestFit="1" customWidth="1"/>
    <col min="3" max="3" width="10.5703125" style="41" customWidth="1"/>
    <col min="4" max="4" width="21.42578125" style="41" customWidth="1"/>
    <col min="5" max="5" width="8" style="41" customWidth="1"/>
    <col min="6" max="6" width="9.28515625" style="41" customWidth="1"/>
    <col min="7" max="7" width="11.140625" style="41" customWidth="1"/>
    <col min="8" max="9" width="8.7109375" style="41" customWidth="1"/>
    <col min="10" max="12" width="9.140625" style="41"/>
    <col min="13" max="13" width="9.140625" style="41" customWidth="1"/>
    <col min="14" max="16384" width="9.140625" style="41"/>
  </cols>
  <sheetData>
    <row r="1" spans="1:13" s="2" customFormat="1" ht="12" x14ac:dyDescent="0.2">
      <c r="A1" s="1"/>
    </row>
    <row r="2" spans="1:13" s="5" customFormat="1" ht="12" customHeight="1" x14ac:dyDescent="0.2">
      <c r="A2" s="3"/>
      <c r="B2" s="63" t="s">
        <v>49</v>
      </c>
      <c r="C2" s="64"/>
      <c r="D2" s="64"/>
      <c r="E2" s="64"/>
      <c r="F2" s="4"/>
    </row>
    <row r="3" spans="1:13" s="5" customFormat="1" ht="12" customHeight="1" x14ac:dyDescent="0.2">
      <c r="A3" s="3"/>
      <c r="B3" s="63"/>
      <c r="C3" s="64"/>
      <c r="D3" s="64"/>
      <c r="E3" s="64"/>
      <c r="F3" s="4"/>
    </row>
    <row r="4" spans="1:13" s="5" customFormat="1" ht="12" customHeight="1" x14ac:dyDescent="0.2">
      <c r="A4" s="3"/>
      <c r="B4" s="63"/>
      <c r="C4" s="64"/>
      <c r="D4" s="64"/>
      <c r="E4" s="64"/>
      <c r="F4" s="4"/>
    </row>
    <row r="5" spans="1:13" s="5" customFormat="1" ht="12" customHeight="1" x14ac:dyDescent="0.2">
      <c r="A5" s="3"/>
      <c r="B5" s="63"/>
      <c r="C5" s="64"/>
      <c r="D5" s="64"/>
      <c r="E5" s="64"/>
      <c r="F5" s="4"/>
    </row>
    <row r="6" spans="1:13" s="5" customFormat="1" ht="12" customHeight="1" x14ac:dyDescent="0.2">
      <c r="A6" s="3"/>
      <c r="B6" s="63"/>
      <c r="C6" s="64"/>
      <c r="D6" s="64"/>
      <c r="E6" s="64"/>
      <c r="F6" s="4"/>
    </row>
    <row r="7" spans="1:13" s="5" customFormat="1" ht="12" customHeight="1" x14ac:dyDescent="0.2">
      <c r="A7" s="3"/>
      <c r="B7" s="63"/>
      <c r="C7" s="64"/>
      <c r="D7" s="64"/>
      <c r="E7" s="64"/>
      <c r="F7" s="4"/>
    </row>
    <row r="8" spans="1:13" s="5" customFormat="1" ht="12" customHeight="1" x14ac:dyDescent="0.2">
      <c r="A8" s="3"/>
      <c r="C8" s="4"/>
      <c r="D8" s="4"/>
      <c r="E8" s="4"/>
      <c r="F8" s="4"/>
    </row>
    <row r="9" spans="1:13" s="5" customFormat="1" ht="12" customHeight="1" x14ac:dyDescent="0.2">
      <c r="C9" s="4"/>
      <c r="D9" s="4"/>
      <c r="E9" s="4"/>
      <c r="F9" s="4"/>
    </row>
    <row r="10" spans="1:13" s="2" customFormat="1" ht="17.25" customHeight="1" x14ac:dyDescent="0.2">
      <c r="A10" s="6" t="s">
        <v>0</v>
      </c>
      <c r="B10" s="43">
        <v>45565</v>
      </c>
      <c r="C10" s="56"/>
      <c r="D10" s="4"/>
      <c r="E10" s="4"/>
      <c r="F10" s="4"/>
    </row>
    <row r="11" spans="1:13" s="5" customFormat="1" ht="12" x14ac:dyDescent="0.2"/>
    <row r="12" spans="1:13" s="2" customFormat="1" ht="17.25" customHeight="1" x14ac:dyDescent="0.2">
      <c r="A12" s="7" t="s">
        <v>1</v>
      </c>
      <c r="B12" s="8"/>
      <c r="C12" s="8"/>
      <c r="D12" s="8"/>
    </row>
    <row r="13" spans="1:13" s="2" customFormat="1" ht="17.25" customHeight="1" thickBot="1" x14ac:dyDescent="0.25">
      <c r="A13" s="9" t="s">
        <v>51</v>
      </c>
      <c r="B13" s="10"/>
      <c r="C13" s="10"/>
      <c r="D13" s="62">
        <v>2383335866.6500001</v>
      </c>
      <c r="E13" s="26"/>
      <c r="M13" s="42"/>
    </row>
    <row r="14" spans="1:13" s="5" customFormat="1" ht="12" x14ac:dyDescent="0.2"/>
    <row r="15" spans="1:13" s="2" customFormat="1" ht="16.5" customHeight="1" x14ac:dyDescent="0.2">
      <c r="A15" s="7" t="s">
        <v>2</v>
      </c>
      <c r="B15" s="8"/>
      <c r="C15" s="8"/>
      <c r="D15" s="8"/>
      <c r="E15" s="8"/>
      <c r="F15" s="8"/>
      <c r="G15" s="8"/>
    </row>
    <row r="16" spans="1:13" s="11" customFormat="1" ht="17.25" customHeight="1" x14ac:dyDescent="0.2">
      <c r="A16" s="11" t="s">
        <v>50</v>
      </c>
      <c r="G16" s="44">
        <f>'[15]SSV Net Blended Yield'!$F$21</f>
        <v>3.0999114887975101E-2</v>
      </c>
      <c r="H16" s="52"/>
    </row>
    <row r="17" spans="1:16" s="11" customFormat="1" ht="17.25" customHeight="1" x14ac:dyDescent="0.2">
      <c r="A17" s="12" t="s">
        <v>52</v>
      </c>
      <c r="B17" s="12"/>
      <c r="C17" s="13"/>
      <c r="D17" s="13"/>
      <c r="E17" s="13"/>
      <c r="F17" s="13"/>
      <c r="G17" s="14">
        <f>'[16]SVD Net Blended Yield'!$F$20</f>
        <v>2.9047862506599399E-2</v>
      </c>
      <c r="H17" s="52"/>
    </row>
    <row r="18" spans="1:16" s="11" customFormat="1" ht="17.25" customHeight="1" x14ac:dyDescent="0.2">
      <c r="A18" s="15" t="s">
        <v>18</v>
      </c>
      <c r="B18" s="15"/>
      <c r="C18" s="15"/>
      <c r="D18" s="15"/>
      <c r="E18" s="15"/>
      <c r="F18" s="15"/>
      <c r="G18" s="45">
        <v>2.99</v>
      </c>
      <c r="H18" s="52"/>
    </row>
    <row r="19" spans="1:16" s="11" customFormat="1" ht="17.25" customHeight="1" x14ac:dyDescent="0.2">
      <c r="A19" s="15" t="s">
        <v>15</v>
      </c>
      <c r="B19" s="15"/>
      <c r="C19" s="15"/>
      <c r="D19" s="15"/>
      <c r="E19" s="15"/>
      <c r="F19" s="15"/>
      <c r="G19" s="16">
        <v>8</v>
      </c>
      <c r="H19" s="52"/>
    </row>
    <row r="20" spans="1:16" s="11" customFormat="1" ht="17.25" customHeight="1" x14ac:dyDescent="0.2">
      <c r="A20" s="15" t="s">
        <v>3</v>
      </c>
      <c r="B20" s="15"/>
      <c r="C20" s="15"/>
      <c r="D20" s="15"/>
      <c r="E20" s="15"/>
      <c r="F20" s="15"/>
      <c r="G20" s="47">
        <v>2633</v>
      </c>
      <c r="H20" s="52"/>
    </row>
    <row r="21" spans="1:16" s="11" customFormat="1" ht="17.25" customHeight="1" x14ac:dyDescent="0.2">
      <c r="A21" s="15" t="s">
        <v>4</v>
      </c>
      <c r="B21" s="15"/>
      <c r="C21" s="15"/>
      <c r="D21" s="15"/>
      <c r="E21" s="15"/>
      <c r="F21" s="15"/>
      <c r="G21" s="46">
        <v>0.96804900000000005</v>
      </c>
      <c r="H21" s="52"/>
    </row>
    <row r="22" spans="1:16" s="11" customFormat="1" ht="17.25" customHeight="1" thickBot="1" x14ac:dyDescent="0.25">
      <c r="A22" s="17" t="s">
        <v>14</v>
      </c>
      <c r="B22" s="17"/>
      <c r="C22" s="17"/>
      <c r="D22" s="17"/>
      <c r="E22" s="17"/>
      <c r="F22" s="17"/>
      <c r="G22" s="18">
        <v>0.73880000000000001</v>
      </c>
      <c r="H22" s="52"/>
    </row>
    <row r="23" spans="1:16" s="5" customFormat="1" ht="12" x14ac:dyDescent="0.2"/>
    <row r="24" spans="1:16" s="2" customFormat="1" ht="17.25" customHeight="1" x14ac:dyDescent="0.2">
      <c r="A24" s="7" t="s">
        <v>30</v>
      </c>
      <c r="B24" s="7"/>
      <c r="C24" s="7"/>
      <c r="D24" s="6"/>
      <c r="E24" s="7" t="s">
        <v>21</v>
      </c>
      <c r="F24" s="8"/>
      <c r="G24" s="8"/>
      <c r="H24" s="8"/>
    </row>
    <row r="25" spans="1:16" s="19" customFormat="1" ht="17.25" customHeight="1" x14ac:dyDescent="0.2">
      <c r="C25" s="20" t="s">
        <v>9</v>
      </c>
      <c r="E25" s="22" t="s">
        <v>5</v>
      </c>
      <c r="F25" s="2"/>
      <c r="G25" s="2"/>
      <c r="H25" s="23" t="s">
        <v>9</v>
      </c>
      <c r="I25" s="20" t="s">
        <v>6</v>
      </c>
    </row>
    <row r="26" spans="1:16" s="2" customFormat="1" ht="17.25" customHeight="1" x14ac:dyDescent="0.2">
      <c r="A26" s="24" t="s">
        <v>22</v>
      </c>
      <c r="B26" s="24"/>
      <c r="C26" s="25">
        <v>0.66775346622445686</v>
      </c>
      <c r="D26" s="26"/>
      <c r="E26" s="24" t="s">
        <v>19</v>
      </c>
      <c r="F26" s="24"/>
      <c r="G26" s="24"/>
      <c r="H26" s="25">
        <v>0.15737933152376915</v>
      </c>
      <c r="I26" s="27" t="s">
        <v>16</v>
      </c>
      <c r="J26" s="26"/>
      <c r="K26" s="26"/>
      <c r="M26" s="28"/>
      <c r="N26" s="28"/>
      <c r="O26" s="48"/>
      <c r="P26" s="49"/>
    </row>
    <row r="27" spans="1:16" s="2" customFormat="1" ht="17.25" customHeight="1" x14ac:dyDescent="0.2">
      <c r="A27" s="28" t="s">
        <v>36</v>
      </c>
      <c r="B27" s="28"/>
      <c r="C27" s="29">
        <v>6.2292457848234853E-2</v>
      </c>
      <c r="D27" s="26"/>
      <c r="E27" s="30" t="s">
        <v>56</v>
      </c>
      <c r="F27" s="30"/>
      <c r="G27" s="30"/>
      <c r="H27" s="29">
        <v>0.15354699575112021</v>
      </c>
      <c r="I27" s="31" t="s">
        <v>16</v>
      </c>
      <c r="J27" s="26"/>
      <c r="K27" s="30"/>
      <c r="L27" s="28"/>
      <c r="M27" s="28"/>
      <c r="N27" s="28"/>
      <c r="O27" s="48"/>
      <c r="P27" s="49"/>
    </row>
    <row r="28" spans="1:16" s="2" customFormat="1" ht="17.25" customHeight="1" x14ac:dyDescent="0.2">
      <c r="A28" s="24" t="s">
        <v>37</v>
      </c>
      <c r="B28" s="24"/>
      <c r="C28" s="25">
        <v>6.1933055976615282E-2</v>
      </c>
      <c r="D28" s="26"/>
      <c r="E28" s="24" t="s">
        <v>33</v>
      </c>
      <c r="F28" s="24"/>
      <c r="G28" s="24"/>
      <c r="H28" s="25">
        <v>0.13796012524334908</v>
      </c>
      <c r="I28" s="27" t="s">
        <v>23</v>
      </c>
      <c r="J28" s="26"/>
      <c r="K28" s="26"/>
      <c r="L28" s="28"/>
      <c r="M28" s="28"/>
      <c r="N28" s="28"/>
      <c r="O28" s="48"/>
      <c r="P28" s="49"/>
    </row>
    <row r="29" spans="1:16" s="2" customFormat="1" ht="17.25" customHeight="1" x14ac:dyDescent="0.2">
      <c r="A29" s="30" t="s">
        <v>29</v>
      </c>
      <c r="B29" s="30"/>
      <c r="C29" s="29">
        <v>6.1166987965481409E-2</v>
      </c>
      <c r="D29" s="26"/>
      <c r="E29" s="28" t="s">
        <v>24</v>
      </c>
      <c r="F29" s="28"/>
      <c r="G29" s="28"/>
      <c r="H29" s="48">
        <v>0.13468701345530518</v>
      </c>
      <c r="I29" s="31" t="s">
        <v>16</v>
      </c>
      <c r="J29" s="26"/>
      <c r="K29" s="26"/>
      <c r="L29" s="28"/>
      <c r="M29" s="28"/>
      <c r="N29" s="28"/>
      <c r="O29" s="48"/>
      <c r="P29" s="49"/>
    </row>
    <row r="30" spans="1:16" s="5" customFormat="1" ht="17.25" customHeight="1" x14ac:dyDescent="0.2">
      <c r="A30" s="24" t="s">
        <v>35</v>
      </c>
      <c r="B30" s="24"/>
      <c r="C30" s="25">
        <v>6.1013394574348956E-2</v>
      </c>
      <c r="D30" s="31"/>
      <c r="E30" s="24" t="s">
        <v>46</v>
      </c>
      <c r="F30" s="24"/>
      <c r="G30" s="24"/>
      <c r="H30" s="25">
        <v>0.13349792716677319</v>
      </c>
      <c r="I30" s="27" t="s">
        <v>16</v>
      </c>
      <c r="J30" s="51"/>
      <c r="K30" s="51"/>
      <c r="M30" s="28"/>
      <c r="N30" s="28"/>
      <c r="O30" s="48"/>
      <c r="P30" s="49"/>
    </row>
    <row r="31" spans="1:16" s="5" customFormat="1" ht="17.25" customHeight="1" x14ac:dyDescent="0.2">
      <c r="A31" s="28" t="s">
        <v>27</v>
      </c>
      <c r="B31" s="28"/>
      <c r="C31" s="48">
        <v>5.672567378320767E-2</v>
      </c>
      <c r="D31" s="31"/>
      <c r="E31" s="30" t="s">
        <v>26</v>
      </c>
      <c r="F31" s="30"/>
      <c r="G31" s="30"/>
      <c r="H31" s="29">
        <v>0.12975910380801384</v>
      </c>
      <c r="I31" s="31" t="s">
        <v>25</v>
      </c>
      <c r="J31" s="51"/>
      <c r="K31" s="51"/>
      <c r="M31" s="28"/>
      <c r="N31" s="28"/>
      <c r="O31" s="48"/>
      <c r="P31" s="49"/>
    </row>
    <row r="32" spans="1:16" s="5" customFormat="1" ht="17.25" customHeight="1" x14ac:dyDescent="0.2">
      <c r="A32" s="24" t="s">
        <v>38</v>
      </c>
      <c r="B32" s="24"/>
      <c r="C32" s="25">
        <v>7.1869999999999998E-3</v>
      </c>
      <c r="D32" s="31"/>
      <c r="E32" s="24" t="s">
        <v>47</v>
      </c>
      <c r="F32" s="24"/>
      <c r="G32" s="24"/>
      <c r="H32" s="25">
        <v>0.12750572487172956</v>
      </c>
      <c r="I32" s="27" t="s">
        <v>25</v>
      </c>
      <c r="J32" s="51"/>
      <c r="K32" s="51"/>
      <c r="L32" s="28"/>
      <c r="M32" s="28"/>
      <c r="N32" s="48"/>
      <c r="O32" s="49"/>
    </row>
    <row r="33" spans="1:15" s="5" customFormat="1" ht="17.25" customHeight="1" x14ac:dyDescent="0.2">
      <c r="A33" s="28" t="s">
        <v>28</v>
      </c>
      <c r="B33" s="28"/>
      <c r="C33" s="48">
        <v>2.1926999999999999E-2</v>
      </c>
      <c r="D33" s="31"/>
      <c r="E33" s="28" t="s">
        <v>48</v>
      </c>
      <c r="F33" s="28"/>
      <c r="G33" s="48"/>
      <c r="H33" s="29">
        <v>3.7365364381132726E-3</v>
      </c>
      <c r="I33" s="31" t="s">
        <v>25</v>
      </c>
      <c r="J33" s="51"/>
      <c r="K33" s="51"/>
      <c r="L33" s="28"/>
      <c r="M33" s="28"/>
      <c r="N33" s="48"/>
      <c r="O33" s="49"/>
    </row>
    <row r="34" spans="1:15" s="2" customFormat="1" ht="17.25" customHeight="1" x14ac:dyDescent="0.2">
      <c r="A34" s="5"/>
      <c r="B34" s="5"/>
      <c r="D34" s="30"/>
      <c r="E34" s="28"/>
      <c r="F34" s="48"/>
      <c r="G34" s="49"/>
      <c r="H34" s="5"/>
      <c r="I34" s="5"/>
      <c r="K34" s="26"/>
    </row>
    <row r="35" spans="1:15" s="19" customFormat="1" ht="17.25" customHeight="1" x14ac:dyDescent="0.2">
      <c r="A35" s="7" t="s">
        <v>32</v>
      </c>
      <c r="B35" s="8"/>
      <c r="C35" s="8"/>
      <c r="D35" s="28"/>
      <c r="E35" s="7" t="s">
        <v>40</v>
      </c>
      <c r="F35" s="8"/>
      <c r="G35" s="8"/>
      <c r="H35" s="8"/>
      <c r="I35" s="8"/>
    </row>
    <row r="36" spans="1:15" s="2" customFormat="1" ht="17.25" customHeight="1" x14ac:dyDescent="0.2">
      <c r="A36" s="19"/>
      <c r="B36" s="19"/>
      <c r="C36" s="23" t="s">
        <v>9</v>
      </c>
      <c r="D36" s="51"/>
      <c r="E36" s="21"/>
      <c r="F36" s="21"/>
      <c r="G36" s="21"/>
      <c r="H36" s="21"/>
      <c r="I36" s="53" t="s">
        <v>9</v>
      </c>
    </row>
    <row r="37" spans="1:15" s="2" customFormat="1" ht="17.25" customHeight="1" x14ac:dyDescent="0.2">
      <c r="A37" s="13" t="s">
        <v>10</v>
      </c>
      <c r="B37" s="32"/>
      <c r="C37" s="25">
        <v>0.1715855554901716</v>
      </c>
      <c r="D37" s="26"/>
      <c r="E37" s="13" t="s">
        <v>41</v>
      </c>
      <c r="F37" s="32"/>
      <c r="G37" s="32"/>
      <c r="H37" s="32"/>
      <c r="I37" s="59">
        <v>0.27631407293302529</v>
      </c>
      <c r="J37" s="26"/>
    </row>
    <row r="38" spans="1:15" s="2" customFormat="1" ht="17.25" customHeight="1" x14ac:dyDescent="0.2">
      <c r="A38" s="11" t="s">
        <v>11</v>
      </c>
      <c r="C38" s="29">
        <v>7.1214471551847444E-2</v>
      </c>
      <c r="D38" s="21"/>
      <c r="E38" s="11" t="s">
        <v>42</v>
      </c>
      <c r="I38" s="58">
        <v>0.44162690522483539</v>
      </c>
      <c r="J38" s="26"/>
    </row>
    <row r="39" spans="1:15" s="2" customFormat="1" ht="17.25" customHeight="1" x14ac:dyDescent="0.2">
      <c r="A39" s="13" t="s">
        <v>34</v>
      </c>
      <c r="B39" s="32"/>
      <c r="C39" s="25">
        <v>0.33651813923299501</v>
      </c>
      <c r="D39" s="26"/>
      <c r="E39" s="13" t="s">
        <v>20</v>
      </c>
      <c r="F39" s="32"/>
      <c r="G39" s="32"/>
      <c r="H39" s="32"/>
      <c r="I39" s="59">
        <v>0.14499038398277078</v>
      </c>
      <c r="J39" s="26"/>
    </row>
    <row r="40" spans="1:15" s="2" customFormat="1" ht="17.25" customHeight="1" x14ac:dyDescent="0.2">
      <c r="A40" s="11" t="s">
        <v>12</v>
      </c>
      <c r="C40" s="29">
        <v>0.22254972401126505</v>
      </c>
      <c r="D40" s="26"/>
      <c r="E40" s="11" t="s">
        <v>43</v>
      </c>
      <c r="I40" s="58">
        <v>0.13678340574184863</v>
      </c>
      <c r="J40" s="26"/>
    </row>
    <row r="41" spans="1:15" s="2" customFormat="1" ht="17.25" customHeight="1" x14ac:dyDescent="0.2">
      <c r="A41" s="13" t="s">
        <v>13</v>
      </c>
      <c r="B41" s="32"/>
      <c r="C41" s="25">
        <v>0.16126349315072522</v>
      </c>
      <c r="D41" s="26"/>
      <c r="E41" s="13" t="s">
        <v>44</v>
      </c>
      <c r="F41" s="32"/>
      <c r="G41" s="32"/>
      <c r="H41" s="32"/>
      <c r="I41" s="59">
        <v>2.657060863687322E-4</v>
      </c>
      <c r="J41" s="26"/>
    </row>
    <row r="42" spans="1:15" s="2" customFormat="1" ht="17.25" customHeight="1" x14ac:dyDescent="0.2">
      <c r="A42" s="11" t="s">
        <v>7</v>
      </c>
      <c r="C42" s="29">
        <v>7.4249541557321061E-3</v>
      </c>
      <c r="D42" s="26"/>
      <c r="E42" s="11" t="s">
        <v>45</v>
      </c>
      <c r="I42" s="58">
        <v>1.9526031130607958E-5</v>
      </c>
      <c r="J42" s="26"/>
    </row>
    <row r="43" spans="1:15" s="2" customFormat="1" ht="17.25" customHeight="1" thickBot="1" x14ac:dyDescent="0.25">
      <c r="A43" s="13" t="s">
        <v>39</v>
      </c>
      <c r="B43" s="32"/>
      <c r="C43" s="25">
        <v>1.1671581582233862E-3</v>
      </c>
      <c r="D43" s="26"/>
      <c r="E43" s="54" t="s">
        <v>8</v>
      </c>
      <c r="F43" s="54"/>
      <c r="G43" s="54"/>
      <c r="H43" s="54"/>
      <c r="I43" s="55">
        <v>0</v>
      </c>
      <c r="J43" s="26"/>
    </row>
    <row r="44" spans="1:15" s="5" customFormat="1" ht="17.25" customHeight="1" thickBot="1" x14ac:dyDescent="0.25">
      <c r="A44" s="9" t="s">
        <v>8</v>
      </c>
      <c r="B44" s="33"/>
      <c r="C44" s="34">
        <v>2.8276504249048724E-2</v>
      </c>
      <c r="D44" s="26"/>
      <c r="E44" s="2"/>
      <c r="F44" s="2"/>
      <c r="G44" s="2"/>
      <c r="H44" s="2"/>
      <c r="J44" s="51"/>
    </row>
    <row r="45" spans="1:15" s="36" customFormat="1" ht="16.5" customHeight="1" x14ac:dyDescent="0.2">
      <c r="A45" s="35"/>
      <c r="B45" s="35"/>
      <c r="C45" s="35"/>
      <c r="D45" s="57"/>
      <c r="E45" s="2"/>
      <c r="F45" s="2"/>
      <c r="G45" s="2"/>
      <c r="H45" s="50"/>
      <c r="I45" s="50"/>
    </row>
    <row r="46" spans="1:15" s="38" customFormat="1" ht="101.25" customHeight="1" x14ac:dyDescent="0.2">
      <c r="A46" s="65" t="s">
        <v>53</v>
      </c>
      <c r="B46" s="65"/>
      <c r="C46" s="65"/>
      <c r="D46" s="65"/>
      <c r="E46" s="65"/>
      <c r="F46" s="65"/>
      <c r="G46" s="65"/>
      <c r="H46" s="65"/>
      <c r="I46" s="65"/>
    </row>
    <row r="47" spans="1:15" s="38" customFormat="1" ht="13.5" customHeight="1" x14ac:dyDescent="0.2">
      <c r="A47" s="38" t="s">
        <v>57</v>
      </c>
      <c r="B47" s="37"/>
      <c r="D47" s="39"/>
      <c r="E47" s="39"/>
      <c r="F47" s="39"/>
      <c r="G47" s="39"/>
    </row>
    <row r="48" spans="1:15" s="38" customFormat="1" ht="13.5" customHeight="1" x14ac:dyDescent="0.2">
      <c r="A48" s="38" t="s">
        <v>31</v>
      </c>
      <c r="E48" s="39"/>
      <c r="F48" s="39"/>
      <c r="G48" s="39"/>
    </row>
    <row r="49" spans="1:9" s="38" customFormat="1" ht="26.25" customHeight="1" x14ac:dyDescent="0.2">
      <c r="A49" s="66" t="s">
        <v>54</v>
      </c>
      <c r="B49" s="66"/>
      <c r="C49" s="66"/>
      <c r="D49" s="66"/>
      <c r="E49" s="66"/>
      <c r="F49" s="66"/>
      <c r="G49" s="66"/>
      <c r="H49" s="66"/>
      <c r="I49" s="66"/>
    </row>
    <row r="50" spans="1:9" s="38" customFormat="1" ht="11.25" x14ac:dyDescent="0.2">
      <c r="C50" s="39"/>
    </row>
    <row r="51" spans="1:9" s="38" customFormat="1" ht="11.25" x14ac:dyDescent="0.2">
      <c r="A51" s="39"/>
      <c r="B51" s="39"/>
      <c r="H51" s="39"/>
      <c r="I51" s="39"/>
    </row>
    <row r="52" spans="1:9" s="38" customFormat="1" ht="11.25" x14ac:dyDescent="0.2">
      <c r="D52" s="39"/>
    </row>
    <row r="53" spans="1:9" s="38" customFormat="1" ht="11.25" x14ac:dyDescent="0.2">
      <c r="E53" s="39"/>
      <c r="F53" s="39"/>
      <c r="G53" s="39"/>
    </row>
    <row r="54" spans="1:9" ht="16.5" x14ac:dyDescent="0.2">
      <c r="A54" s="40"/>
      <c r="B54" s="38"/>
      <c r="D54" s="38"/>
      <c r="E54" s="38"/>
      <c r="F54" s="38"/>
      <c r="G54" s="38"/>
      <c r="H54" s="38"/>
      <c r="I54" s="38"/>
    </row>
    <row r="55" spans="1:9" x14ac:dyDescent="0.2">
      <c r="D55" s="38"/>
      <c r="E55" s="38"/>
      <c r="F55" s="38"/>
      <c r="G55" s="38"/>
    </row>
    <row r="56" spans="1:9" x14ac:dyDescent="0.2">
      <c r="E56" s="38"/>
      <c r="F56" s="38"/>
      <c r="G56" s="38"/>
    </row>
  </sheetData>
  <sheetProtection algorithmName="SHA-512" hashValue="j3HZ6kq3NKoNQ98COupkPpG0twDNjU6Z1BhYV3+LWFGeRb1D05MlEcDN4auBQ24sppDk1NTSnJnC/diAaRD0hQ==" saltValue="CTyoJRkZCLeMVGkNpbsfkA==" spinCount="100000" sheet="1" objects="1" scenarios="1"/>
  <mergeCells count="3">
    <mergeCell ref="B2:E7"/>
    <mergeCell ref="A46:I46"/>
    <mergeCell ref="A49:I49"/>
  </mergeCells>
  <pageMargins left="0.25" right="0.25" top="0.25" bottom="0.25" header="0.5" footer="0.5"/>
  <pageSetup scale="91" fitToHeight="0" orientation="portrait" horizontalDpi="4294967292"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C77960-583F-4A0E-A895-708F660BB132}">
  <sheetPr codeName="Sheet6">
    <pageSetUpPr fitToPage="1"/>
  </sheetPr>
  <dimension ref="A1:P56"/>
  <sheetViews>
    <sheetView showGridLines="0" zoomScaleNormal="100" workbookViewId="0">
      <selection activeCell="B10" sqref="B10"/>
    </sheetView>
  </sheetViews>
  <sheetFormatPr defaultColWidth="9.140625" defaultRowHeight="12.75" x14ac:dyDescent="0.2"/>
  <cols>
    <col min="1" max="1" width="25.7109375" style="41" customWidth="1"/>
    <col min="2" max="2" width="14.140625" style="41" bestFit="1" customWidth="1"/>
    <col min="3" max="3" width="10.5703125" style="41" customWidth="1"/>
    <col min="4" max="4" width="21.42578125" style="41" customWidth="1"/>
    <col min="5" max="5" width="8" style="41" customWidth="1"/>
    <col min="6" max="6" width="9.28515625" style="41" customWidth="1"/>
    <col min="7" max="7" width="11.140625" style="41" customWidth="1"/>
    <col min="8" max="9" width="8.7109375" style="41" customWidth="1"/>
    <col min="10" max="12" width="9.140625" style="41"/>
    <col min="13" max="13" width="9.140625" style="41" customWidth="1"/>
    <col min="14" max="16384" width="9.140625" style="41"/>
  </cols>
  <sheetData>
    <row r="1" spans="1:13" s="2" customFormat="1" ht="12" x14ac:dyDescent="0.2">
      <c r="A1" s="1"/>
    </row>
    <row r="2" spans="1:13" s="5" customFormat="1" ht="12" customHeight="1" x14ac:dyDescent="0.2">
      <c r="A2" s="3"/>
      <c r="B2" s="63" t="s">
        <v>49</v>
      </c>
      <c r="C2" s="64"/>
      <c r="D2" s="64"/>
      <c r="E2" s="64"/>
      <c r="F2" s="4"/>
    </row>
    <row r="3" spans="1:13" s="5" customFormat="1" ht="12" customHeight="1" x14ac:dyDescent="0.2">
      <c r="A3" s="3"/>
      <c r="B3" s="63"/>
      <c r="C3" s="64"/>
      <c r="D3" s="64"/>
      <c r="E3" s="64"/>
      <c r="F3" s="4"/>
    </row>
    <row r="4" spans="1:13" s="5" customFormat="1" ht="12" customHeight="1" x14ac:dyDescent="0.2">
      <c r="A4" s="3"/>
      <c r="B4" s="63"/>
      <c r="C4" s="64"/>
      <c r="D4" s="64"/>
      <c r="E4" s="64"/>
      <c r="F4" s="4"/>
    </row>
    <row r="5" spans="1:13" s="5" customFormat="1" ht="12" customHeight="1" x14ac:dyDescent="0.2">
      <c r="A5" s="3"/>
      <c r="B5" s="63"/>
      <c r="C5" s="64"/>
      <c r="D5" s="64"/>
      <c r="E5" s="64"/>
      <c r="F5" s="4"/>
    </row>
    <row r="6" spans="1:13" s="5" customFormat="1" ht="12" customHeight="1" x14ac:dyDescent="0.2">
      <c r="A6" s="3"/>
      <c r="B6" s="63"/>
      <c r="C6" s="64"/>
      <c r="D6" s="64"/>
      <c r="E6" s="64"/>
      <c r="F6" s="4"/>
    </row>
    <row r="7" spans="1:13" s="5" customFormat="1" ht="12" customHeight="1" x14ac:dyDescent="0.2">
      <c r="A7" s="3"/>
      <c r="B7" s="63"/>
      <c r="C7" s="64"/>
      <c r="D7" s="64"/>
      <c r="E7" s="64"/>
      <c r="F7" s="4"/>
    </row>
    <row r="8" spans="1:13" s="5" customFormat="1" ht="12" customHeight="1" x14ac:dyDescent="0.2">
      <c r="A8" s="3"/>
      <c r="C8" s="4"/>
      <c r="D8" s="4"/>
      <c r="E8" s="4"/>
      <c r="F8" s="4"/>
    </row>
    <row r="9" spans="1:13" s="5" customFormat="1" ht="12" customHeight="1" x14ac:dyDescent="0.2">
      <c r="C9" s="4"/>
      <c r="D9" s="4"/>
      <c r="E9" s="4"/>
      <c r="F9" s="4"/>
    </row>
    <row r="10" spans="1:13" s="2" customFormat="1" ht="17.25" customHeight="1" x14ac:dyDescent="0.2">
      <c r="A10" s="6" t="s">
        <v>0</v>
      </c>
      <c r="B10" s="43">
        <v>45535</v>
      </c>
      <c r="C10" s="56"/>
      <c r="D10" s="4"/>
      <c r="E10" s="4"/>
      <c r="F10" s="4"/>
    </row>
    <row r="11" spans="1:13" s="5" customFormat="1" ht="12" x14ac:dyDescent="0.2"/>
    <row r="12" spans="1:13" s="2" customFormat="1" ht="17.25" customHeight="1" x14ac:dyDescent="0.2">
      <c r="A12" s="7" t="s">
        <v>1</v>
      </c>
      <c r="B12" s="8"/>
      <c r="C12" s="8"/>
      <c r="D12" s="8"/>
    </row>
    <row r="13" spans="1:13" s="2" customFormat="1" ht="17.25" customHeight="1" thickBot="1" x14ac:dyDescent="0.25">
      <c r="A13" s="9" t="s">
        <v>51</v>
      </c>
      <c r="B13" s="10"/>
      <c r="C13" s="10"/>
      <c r="D13" s="62">
        <v>2403975342.98</v>
      </c>
      <c r="M13" s="42"/>
    </row>
    <row r="14" spans="1:13" s="5" customFormat="1" ht="12" x14ac:dyDescent="0.2"/>
    <row r="15" spans="1:13" s="2" customFormat="1" ht="16.5" customHeight="1" x14ac:dyDescent="0.2">
      <c r="A15" s="7" t="s">
        <v>2</v>
      </c>
      <c r="B15" s="8"/>
      <c r="C15" s="8"/>
      <c r="D15" s="8"/>
      <c r="E15" s="8"/>
      <c r="F15" s="8"/>
      <c r="G15" s="8"/>
    </row>
    <row r="16" spans="1:13" s="11" customFormat="1" ht="17.25" customHeight="1" x14ac:dyDescent="0.2">
      <c r="A16" s="11" t="s">
        <v>50</v>
      </c>
      <c r="G16" s="44">
        <f>'[17]SSV Net Blended Yield'!$F$21</f>
        <v>3.1063717356867401E-2</v>
      </c>
    </row>
    <row r="17" spans="1:16" s="11" customFormat="1" ht="17.25" customHeight="1" x14ac:dyDescent="0.2">
      <c r="A17" s="12" t="s">
        <v>52</v>
      </c>
      <c r="B17" s="12"/>
      <c r="C17" s="13"/>
      <c r="D17" s="13"/>
      <c r="E17" s="13"/>
      <c r="F17" s="13"/>
      <c r="G17" s="14">
        <f>'[18]SVD Net Blended Yield'!$F$20</f>
        <v>2.9321483540627399E-2</v>
      </c>
    </row>
    <row r="18" spans="1:16" s="11" customFormat="1" ht="17.25" customHeight="1" x14ac:dyDescent="0.2">
      <c r="A18" s="15" t="s">
        <v>18</v>
      </c>
      <c r="B18" s="15"/>
      <c r="C18" s="15"/>
      <c r="D18" s="15"/>
      <c r="E18" s="15"/>
      <c r="F18" s="15"/>
      <c r="G18" s="45">
        <v>2.94</v>
      </c>
    </row>
    <row r="19" spans="1:16" s="11" customFormat="1" ht="17.25" customHeight="1" x14ac:dyDescent="0.2">
      <c r="A19" s="15" t="s">
        <v>15</v>
      </c>
      <c r="B19" s="15"/>
      <c r="C19" s="15"/>
      <c r="D19" s="15"/>
      <c r="E19" s="15"/>
      <c r="F19" s="15"/>
      <c r="G19" s="16">
        <v>8</v>
      </c>
    </row>
    <row r="20" spans="1:16" s="11" customFormat="1" ht="17.25" customHeight="1" x14ac:dyDescent="0.2">
      <c r="A20" s="15" t="s">
        <v>3</v>
      </c>
      <c r="B20" s="15"/>
      <c r="C20" s="15"/>
      <c r="D20" s="15"/>
      <c r="E20" s="15"/>
      <c r="F20" s="15"/>
      <c r="G20" s="47">
        <v>2599</v>
      </c>
    </row>
    <row r="21" spans="1:16" s="11" customFormat="1" ht="17.25" customHeight="1" x14ac:dyDescent="0.2">
      <c r="A21" s="15" t="s">
        <v>4</v>
      </c>
      <c r="B21" s="15"/>
      <c r="C21" s="15"/>
      <c r="D21" s="15"/>
      <c r="E21" s="15"/>
      <c r="F21" s="15"/>
      <c r="G21" s="46">
        <v>0.96116999999999997</v>
      </c>
    </row>
    <row r="22" spans="1:16" s="11" customFormat="1" ht="17.25" customHeight="1" thickBot="1" x14ac:dyDescent="0.25">
      <c r="A22" s="17" t="s">
        <v>14</v>
      </c>
      <c r="B22" s="17"/>
      <c r="C22" s="17"/>
      <c r="D22" s="17"/>
      <c r="E22" s="17"/>
      <c r="F22" s="17"/>
      <c r="G22" s="18">
        <v>0.73880000000000001</v>
      </c>
      <c r="H22" s="52"/>
    </row>
    <row r="23" spans="1:16" s="5" customFormat="1" ht="12" x14ac:dyDescent="0.2"/>
    <row r="24" spans="1:16" s="2" customFormat="1" ht="17.25" customHeight="1" x14ac:dyDescent="0.2">
      <c r="A24" s="7" t="s">
        <v>30</v>
      </c>
      <c r="B24" s="7"/>
      <c r="C24" s="7"/>
      <c r="D24" s="6"/>
      <c r="E24" s="7" t="s">
        <v>21</v>
      </c>
      <c r="F24" s="8"/>
      <c r="G24" s="8"/>
      <c r="H24" s="8"/>
    </row>
    <row r="25" spans="1:16" s="19" customFormat="1" ht="17.25" customHeight="1" x14ac:dyDescent="0.2">
      <c r="C25" s="20" t="s">
        <v>9</v>
      </c>
      <c r="E25" s="22" t="s">
        <v>5</v>
      </c>
      <c r="F25" s="2"/>
      <c r="G25" s="2"/>
      <c r="H25" s="23" t="s">
        <v>9</v>
      </c>
      <c r="I25" s="20" t="s">
        <v>6</v>
      </c>
    </row>
    <row r="26" spans="1:16" s="2" customFormat="1" ht="17.25" customHeight="1" x14ac:dyDescent="0.2">
      <c r="A26" s="24" t="s">
        <v>22</v>
      </c>
      <c r="B26" s="24"/>
      <c r="C26" s="25">
        <v>0.66076036115571979</v>
      </c>
      <c r="E26" s="24" t="s">
        <v>47</v>
      </c>
      <c r="F26" s="24"/>
      <c r="G26" s="24"/>
      <c r="H26" s="25">
        <v>0.1781058419131889</v>
      </c>
      <c r="I26" s="27" t="s">
        <v>25</v>
      </c>
      <c r="K26" s="26"/>
      <c r="M26" s="28"/>
      <c r="N26" s="28"/>
      <c r="O26" s="48"/>
      <c r="P26" s="49"/>
    </row>
    <row r="27" spans="1:16" s="2" customFormat="1" ht="17.25" customHeight="1" x14ac:dyDescent="0.2">
      <c r="A27" s="28" t="s">
        <v>36</v>
      </c>
      <c r="B27" s="28"/>
      <c r="C27" s="29">
        <v>6.1577370148930007E-2</v>
      </c>
      <c r="E27" s="30" t="s">
        <v>19</v>
      </c>
      <c r="F27" s="30"/>
      <c r="G27" s="30"/>
      <c r="H27" s="29">
        <v>0.15564107543057812</v>
      </c>
      <c r="I27" s="31" t="s">
        <v>16</v>
      </c>
      <c r="K27" s="30"/>
      <c r="L27" s="28"/>
      <c r="M27" s="28"/>
      <c r="N27" s="28"/>
      <c r="O27" s="48"/>
      <c r="P27" s="49"/>
    </row>
    <row r="28" spans="1:16" s="2" customFormat="1" ht="17.25" customHeight="1" x14ac:dyDescent="0.2">
      <c r="A28" s="24" t="s">
        <v>37</v>
      </c>
      <c r="B28" s="24"/>
      <c r="C28" s="25">
        <v>6.1135194786705128E-2</v>
      </c>
      <c r="E28" s="24" t="s">
        <v>56</v>
      </c>
      <c r="F28" s="24"/>
      <c r="G28" s="24"/>
      <c r="H28" s="25">
        <v>0.15184544635033595</v>
      </c>
      <c r="I28" s="27" t="s">
        <v>16</v>
      </c>
      <c r="K28" s="26"/>
      <c r="L28" s="28"/>
      <c r="M28" s="28"/>
      <c r="N28" s="28"/>
      <c r="O28" s="48"/>
      <c r="P28" s="49"/>
    </row>
    <row r="29" spans="1:16" s="2" customFormat="1" ht="17.25" customHeight="1" x14ac:dyDescent="0.2">
      <c r="A29" s="30" t="s">
        <v>29</v>
      </c>
      <c r="B29" s="30"/>
      <c r="C29" s="29">
        <v>6.0441476350762177E-2</v>
      </c>
      <c r="E29" s="28" t="s">
        <v>33</v>
      </c>
      <c r="F29" s="28"/>
      <c r="G29" s="28"/>
      <c r="H29" s="48">
        <v>0.13146547736976075</v>
      </c>
      <c r="I29" s="31" t="s">
        <v>23</v>
      </c>
      <c r="K29" s="26"/>
      <c r="L29" s="28"/>
      <c r="M29" s="28"/>
      <c r="N29" s="28"/>
      <c r="O29" s="48"/>
      <c r="P29" s="49"/>
    </row>
    <row r="30" spans="1:16" s="5" customFormat="1" ht="17.25" customHeight="1" x14ac:dyDescent="0.2">
      <c r="A30" s="24" t="s">
        <v>35</v>
      </c>
      <c r="B30" s="24"/>
      <c r="C30" s="25">
        <v>6.0236233200980517E-2</v>
      </c>
      <c r="D30" s="49"/>
      <c r="E30" s="24" t="s">
        <v>26</v>
      </c>
      <c r="F30" s="24"/>
      <c r="G30" s="24"/>
      <c r="H30" s="25">
        <v>0.12833256836468587</v>
      </c>
      <c r="I30" s="27" t="s">
        <v>25</v>
      </c>
      <c r="K30" s="51"/>
      <c r="M30" s="28"/>
      <c r="N30" s="28"/>
      <c r="O30" s="48"/>
      <c r="P30" s="49"/>
    </row>
    <row r="31" spans="1:16" s="5" customFormat="1" ht="17.25" customHeight="1" x14ac:dyDescent="0.2">
      <c r="A31" s="28" t="s">
        <v>27</v>
      </c>
      <c r="B31" s="28"/>
      <c r="C31" s="48">
        <v>5.6058798010483857E-2</v>
      </c>
      <c r="D31" s="49"/>
      <c r="E31" s="30" t="s">
        <v>24</v>
      </c>
      <c r="F31" s="30"/>
      <c r="G31" s="30"/>
      <c r="H31" s="29">
        <v>0.12615345699597014</v>
      </c>
      <c r="I31" s="31" t="s">
        <v>16</v>
      </c>
      <c r="K31" s="51"/>
      <c r="M31" s="28"/>
      <c r="N31" s="28"/>
      <c r="O31" s="48"/>
      <c r="P31" s="49"/>
    </row>
    <row r="32" spans="1:16" s="5" customFormat="1" ht="17.25" customHeight="1" x14ac:dyDescent="0.2">
      <c r="A32" s="24" t="s">
        <v>38</v>
      </c>
      <c r="B32" s="24"/>
      <c r="C32" s="25">
        <v>7.1180000000000002E-3</v>
      </c>
      <c r="D32" s="49"/>
      <c r="E32" s="24" t="s">
        <v>46</v>
      </c>
      <c r="F32" s="24"/>
      <c r="G32" s="24"/>
      <c r="H32" s="25">
        <v>9.2084700072500567E-2</v>
      </c>
      <c r="I32" s="27" t="s">
        <v>16</v>
      </c>
      <c r="K32" s="51"/>
      <c r="L32" s="28"/>
      <c r="M32" s="28"/>
      <c r="N32" s="48"/>
      <c r="O32" s="49"/>
    </row>
    <row r="33" spans="1:15" s="5" customFormat="1" ht="17.25" customHeight="1" x14ac:dyDescent="0.2">
      <c r="A33" s="28" t="s">
        <v>28</v>
      </c>
      <c r="B33" s="28"/>
      <c r="C33" s="48">
        <v>3.2670999999999999E-2</v>
      </c>
      <c r="D33" s="49"/>
      <c r="E33" s="28" t="s">
        <v>48</v>
      </c>
      <c r="F33" s="28"/>
      <c r="G33" s="48"/>
      <c r="H33" s="29">
        <v>3.6996262777700181E-3</v>
      </c>
      <c r="I33" s="31" t="s">
        <v>25</v>
      </c>
      <c r="K33" s="51"/>
      <c r="L33" s="28"/>
      <c r="M33" s="28"/>
      <c r="N33" s="48"/>
      <c r="O33" s="49"/>
    </row>
    <row r="34" spans="1:15" s="2" customFormat="1" ht="17.25" customHeight="1" x14ac:dyDescent="0.2">
      <c r="A34" s="5"/>
      <c r="B34" s="5"/>
      <c r="D34" s="30"/>
      <c r="E34" s="28"/>
      <c r="F34" s="48"/>
      <c r="G34" s="49"/>
      <c r="H34" s="5"/>
      <c r="I34" s="5"/>
      <c r="K34" s="26"/>
    </row>
    <row r="35" spans="1:15" s="19" customFormat="1" ht="17.25" customHeight="1" x14ac:dyDescent="0.2">
      <c r="A35" s="7" t="s">
        <v>32</v>
      </c>
      <c r="B35" s="8"/>
      <c r="C35" s="8"/>
      <c r="D35" s="28"/>
      <c r="E35" s="7" t="s">
        <v>40</v>
      </c>
      <c r="F35" s="8"/>
      <c r="G35" s="8"/>
      <c r="H35" s="8"/>
      <c r="I35" s="8"/>
    </row>
    <row r="36" spans="1:15" s="2" customFormat="1" ht="17.25" customHeight="1" x14ac:dyDescent="0.2">
      <c r="A36" s="19"/>
      <c r="B36" s="19"/>
      <c r="C36" s="23" t="s">
        <v>9</v>
      </c>
      <c r="D36" s="51"/>
      <c r="E36" s="21"/>
      <c r="F36" s="21"/>
      <c r="G36" s="21"/>
      <c r="H36" s="21"/>
      <c r="I36" s="53" t="s">
        <v>9</v>
      </c>
    </row>
    <row r="37" spans="1:15" s="2" customFormat="1" ht="17.25" customHeight="1" x14ac:dyDescent="0.2">
      <c r="A37" s="13" t="s">
        <v>10</v>
      </c>
      <c r="B37" s="32"/>
      <c r="C37" s="25">
        <v>0.17193555162817517</v>
      </c>
      <c r="E37" s="13" t="s">
        <v>41</v>
      </c>
      <c r="F37" s="32"/>
      <c r="G37" s="32"/>
      <c r="H37" s="32"/>
      <c r="I37" s="59">
        <v>0.28876324252557811</v>
      </c>
    </row>
    <row r="38" spans="1:15" s="2" customFormat="1" ht="17.25" customHeight="1" x14ac:dyDescent="0.2">
      <c r="A38" s="11" t="s">
        <v>11</v>
      </c>
      <c r="C38" s="29">
        <v>7.085472086774619E-2</v>
      </c>
      <c r="D38" s="19"/>
      <c r="E38" s="11" t="s">
        <v>42</v>
      </c>
      <c r="I38" s="58">
        <v>0.44234978812533127</v>
      </c>
    </row>
    <row r="39" spans="1:15" s="2" customFormat="1" ht="17.25" customHeight="1" x14ac:dyDescent="0.2">
      <c r="A39" s="13" t="s">
        <v>34</v>
      </c>
      <c r="B39" s="32"/>
      <c r="C39" s="25">
        <v>0.32038852264683176</v>
      </c>
      <c r="E39" s="13" t="s">
        <v>20</v>
      </c>
      <c r="F39" s="32"/>
      <c r="G39" s="32"/>
      <c r="H39" s="32"/>
      <c r="I39" s="59">
        <v>0.13797224368865946</v>
      </c>
    </row>
    <row r="40" spans="1:15" s="2" customFormat="1" ht="17.25" customHeight="1" x14ac:dyDescent="0.2">
      <c r="A40" s="11" t="s">
        <v>12</v>
      </c>
      <c r="C40" s="29">
        <v>0.22436866177750536</v>
      </c>
      <c r="E40" s="11" t="s">
        <v>43</v>
      </c>
      <c r="I40" s="58">
        <v>0.13063521393075372</v>
      </c>
    </row>
    <row r="41" spans="1:15" s="2" customFormat="1" ht="17.25" customHeight="1" x14ac:dyDescent="0.2">
      <c r="A41" s="13" t="s">
        <v>13</v>
      </c>
      <c r="B41" s="32"/>
      <c r="C41" s="25">
        <v>0.15744981266358588</v>
      </c>
      <c r="E41" s="13" t="s">
        <v>44</v>
      </c>
      <c r="F41" s="32"/>
      <c r="G41" s="32"/>
      <c r="H41" s="32"/>
      <c r="I41" s="59">
        <v>2.60265104839281E-4</v>
      </c>
    </row>
    <row r="42" spans="1:15" s="2" customFormat="1" ht="17.25" customHeight="1" x14ac:dyDescent="0.2">
      <c r="A42" s="11" t="s">
        <v>7</v>
      </c>
      <c r="C42" s="29">
        <v>7.4063473722743821E-3</v>
      </c>
      <c r="E42" s="11" t="s">
        <v>45</v>
      </c>
      <c r="I42" s="58">
        <v>1.9246624774414616E-5</v>
      </c>
    </row>
    <row r="43" spans="1:15" s="2" customFormat="1" ht="17.25" customHeight="1" thickBot="1" x14ac:dyDescent="0.25">
      <c r="A43" s="13" t="s">
        <v>39</v>
      </c>
      <c r="B43" s="32"/>
      <c r="C43" s="25">
        <v>1.1494426753251386E-3</v>
      </c>
      <c r="E43" s="54" t="s">
        <v>8</v>
      </c>
      <c r="F43" s="54"/>
      <c r="G43" s="54"/>
      <c r="H43" s="54"/>
      <c r="I43" s="55">
        <v>0</v>
      </c>
    </row>
    <row r="44" spans="1:15" s="5" customFormat="1" ht="17.25" customHeight="1" thickBot="1" x14ac:dyDescent="0.25">
      <c r="A44" s="9" t="s">
        <v>8</v>
      </c>
      <c r="B44" s="33"/>
      <c r="C44" s="34">
        <v>4.6446940368561687E-2</v>
      </c>
      <c r="D44" s="2"/>
      <c r="E44" s="2"/>
      <c r="F44" s="2"/>
      <c r="G44" s="2"/>
      <c r="H44" s="2"/>
      <c r="J44" s="51"/>
    </row>
    <row r="45" spans="1:15" s="36" customFormat="1" ht="16.5" customHeight="1" x14ac:dyDescent="0.2">
      <c r="A45" s="35"/>
      <c r="B45" s="35"/>
      <c r="C45" s="35"/>
      <c r="D45" s="57"/>
      <c r="E45" s="2"/>
      <c r="F45" s="2"/>
      <c r="G45" s="2"/>
      <c r="H45" s="50"/>
      <c r="I45" s="50"/>
    </row>
    <row r="46" spans="1:15" s="38" customFormat="1" ht="101.25" customHeight="1" x14ac:dyDescent="0.2">
      <c r="A46" s="65" t="s">
        <v>53</v>
      </c>
      <c r="B46" s="65"/>
      <c r="C46" s="65"/>
      <c r="D46" s="65"/>
      <c r="E46" s="65"/>
      <c r="F46" s="65"/>
      <c r="G46" s="65"/>
      <c r="H46" s="65"/>
      <c r="I46" s="65"/>
    </row>
    <row r="47" spans="1:15" s="38" customFormat="1" ht="13.5" customHeight="1" x14ac:dyDescent="0.2">
      <c r="A47" s="38" t="s">
        <v>57</v>
      </c>
      <c r="B47" s="37"/>
      <c r="D47" s="39"/>
      <c r="E47" s="39"/>
      <c r="F47" s="39"/>
      <c r="G47" s="39"/>
    </row>
    <row r="48" spans="1:15" s="38" customFormat="1" ht="13.5" customHeight="1" x14ac:dyDescent="0.2">
      <c r="A48" s="38" t="s">
        <v>31</v>
      </c>
      <c r="E48" s="39"/>
      <c r="F48" s="39"/>
      <c r="G48" s="39"/>
    </row>
    <row r="49" spans="1:9" s="38" customFormat="1" ht="26.25" customHeight="1" x14ac:dyDescent="0.2">
      <c r="A49" s="66" t="s">
        <v>54</v>
      </c>
      <c r="B49" s="66"/>
      <c r="C49" s="66"/>
      <c r="D49" s="66"/>
      <c r="E49" s="66"/>
      <c r="F49" s="66"/>
      <c r="G49" s="66"/>
      <c r="H49" s="66"/>
      <c r="I49" s="66"/>
    </row>
    <row r="50" spans="1:9" s="38" customFormat="1" ht="11.25" x14ac:dyDescent="0.2">
      <c r="C50" s="39"/>
    </row>
    <row r="51" spans="1:9" s="38" customFormat="1" ht="11.25" x14ac:dyDescent="0.2">
      <c r="A51" s="39"/>
      <c r="B51" s="39"/>
      <c r="H51" s="39"/>
      <c r="I51" s="39"/>
    </row>
    <row r="52" spans="1:9" s="38" customFormat="1" ht="11.25" x14ac:dyDescent="0.2">
      <c r="D52" s="39"/>
    </row>
    <row r="53" spans="1:9" s="38" customFormat="1" ht="11.25" x14ac:dyDescent="0.2">
      <c r="E53" s="39"/>
      <c r="F53" s="39"/>
      <c r="G53" s="39"/>
    </row>
    <row r="54" spans="1:9" ht="16.5" x14ac:dyDescent="0.2">
      <c r="A54" s="40"/>
      <c r="B54" s="38"/>
      <c r="D54" s="38"/>
      <c r="E54" s="38"/>
      <c r="F54" s="38"/>
      <c r="G54" s="38"/>
      <c r="H54" s="38"/>
      <c r="I54" s="38"/>
    </row>
    <row r="55" spans="1:9" x14ac:dyDescent="0.2">
      <c r="D55" s="38"/>
      <c r="E55" s="38"/>
      <c r="F55" s="38"/>
      <c r="G55" s="38"/>
    </row>
    <row r="56" spans="1:9" x14ac:dyDescent="0.2">
      <c r="E56" s="38"/>
      <c r="F56" s="38"/>
      <c r="G56" s="38"/>
    </row>
  </sheetData>
  <sheetProtection algorithmName="SHA-512" hashValue="9At3icWpnftT2/pkjrsFgJKvwUDc7RFgXXw/dw9gne666BZPDu2VLY3ysu4Trv57kjNwp4f89kZcwAZvXrwUZw==" saltValue="JABJl6EjNPysfVfdYquAqQ==" spinCount="100000" sheet="1" objects="1" scenarios="1"/>
  <mergeCells count="3">
    <mergeCell ref="B2:E7"/>
    <mergeCell ref="A46:I46"/>
    <mergeCell ref="A49:I49"/>
  </mergeCells>
  <pageMargins left="0.25" right="0.25" top="0.25" bottom="0.25" header="0.5" footer="0.5"/>
  <pageSetup scale="91" fitToHeight="0" orientation="portrait" horizontalDpi="4294967292"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F9EAA-FF51-4584-A4D3-C1771E8CCC31}">
  <sheetPr codeName="Sheet7">
    <pageSetUpPr fitToPage="1"/>
  </sheetPr>
  <dimension ref="A1:P56"/>
  <sheetViews>
    <sheetView showGridLines="0" zoomScaleNormal="100" workbookViewId="0">
      <selection activeCell="J18" sqref="J18"/>
    </sheetView>
  </sheetViews>
  <sheetFormatPr defaultColWidth="9.140625" defaultRowHeight="12.75" x14ac:dyDescent="0.2"/>
  <cols>
    <col min="1" max="1" width="25.7109375" style="41" customWidth="1"/>
    <col min="2" max="2" width="14.140625" style="41" bestFit="1" customWidth="1"/>
    <col min="3" max="3" width="10.5703125" style="41" customWidth="1"/>
    <col min="4" max="4" width="21.42578125" style="41" customWidth="1"/>
    <col min="5" max="5" width="8" style="41" customWidth="1"/>
    <col min="6" max="6" width="9.28515625" style="41" customWidth="1"/>
    <col min="7" max="7" width="11.140625" style="41" customWidth="1"/>
    <col min="8" max="9" width="8.7109375" style="41" customWidth="1"/>
    <col min="10" max="12" width="9.140625" style="41"/>
    <col min="13" max="13" width="9.140625" style="41" customWidth="1"/>
    <col min="14" max="16384" width="9.140625" style="41"/>
  </cols>
  <sheetData>
    <row r="1" spans="1:13" s="2" customFormat="1" ht="12" x14ac:dyDescent="0.2">
      <c r="A1" s="1"/>
    </row>
    <row r="2" spans="1:13" s="5" customFormat="1" ht="12" customHeight="1" x14ac:dyDescent="0.2">
      <c r="A2" s="3"/>
      <c r="B2" s="63" t="s">
        <v>49</v>
      </c>
      <c r="C2" s="64"/>
      <c r="D2" s="64"/>
      <c r="E2" s="64"/>
      <c r="F2" s="4"/>
    </row>
    <row r="3" spans="1:13" s="5" customFormat="1" ht="12" customHeight="1" x14ac:dyDescent="0.2">
      <c r="A3" s="3"/>
      <c r="B3" s="63"/>
      <c r="C3" s="64"/>
      <c r="D3" s="64"/>
      <c r="E3" s="64"/>
      <c r="F3" s="4"/>
    </row>
    <row r="4" spans="1:13" s="5" customFormat="1" ht="12" customHeight="1" x14ac:dyDescent="0.2">
      <c r="A4" s="3"/>
      <c r="B4" s="63"/>
      <c r="C4" s="64"/>
      <c r="D4" s="64"/>
      <c r="E4" s="64"/>
      <c r="F4" s="4"/>
    </row>
    <row r="5" spans="1:13" s="5" customFormat="1" ht="12" customHeight="1" x14ac:dyDescent="0.2">
      <c r="A5" s="3"/>
      <c r="B5" s="63"/>
      <c r="C5" s="64"/>
      <c r="D5" s="64"/>
      <c r="E5" s="64"/>
      <c r="F5" s="4"/>
    </row>
    <row r="6" spans="1:13" s="5" customFormat="1" ht="12" customHeight="1" x14ac:dyDescent="0.2">
      <c r="A6" s="3"/>
      <c r="B6" s="63"/>
      <c r="C6" s="64"/>
      <c r="D6" s="64"/>
      <c r="E6" s="64"/>
      <c r="F6" s="4"/>
    </row>
    <row r="7" spans="1:13" s="5" customFormat="1" ht="12" customHeight="1" x14ac:dyDescent="0.2">
      <c r="A7" s="3"/>
      <c r="B7" s="63"/>
      <c r="C7" s="64"/>
      <c r="D7" s="64"/>
      <c r="E7" s="64"/>
      <c r="F7" s="4"/>
    </row>
    <row r="8" spans="1:13" s="5" customFormat="1" ht="12" customHeight="1" x14ac:dyDescent="0.2">
      <c r="A8" s="3"/>
      <c r="C8" s="4"/>
      <c r="D8" s="4"/>
      <c r="E8" s="4"/>
      <c r="F8" s="4"/>
    </row>
    <row r="9" spans="1:13" s="5" customFormat="1" ht="12" customHeight="1" x14ac:dyDescent="0.2">
      <c r="C9" s="4"/>
      <c r="D9" s="4"/>
      <c r="E9" s="4"/>
      <c r="F9" s="4"/>
    </row>
    <row r="10" spans="1:13" s="2" customFormat="1" ht="17.25" customHeight="1" x14ac:dyDescent="0.2">
      <c r="A10" s="6" t="s">
        <v>0</v>
      </c>
      <c r="B10" s="43">
        <v>45504</v>
      </c>
      <c r="C10" s="56"/>
      <c r="D10" s="4"/>
      <c r="E10" s="4"/>
      <c r="F10" s="4"/>
    </row>
    <row r="11" spans="1:13" s="5" customFormat="1" ht="12" x14ac:dyDescent="0.2"/>
    <row r="12" spans="1:13" s="2" customFormat="1" ht="17.25" customHeight="1" x14ac:dyDescent="0.2">
      <c r="A12" s="7" t="s">
        <v>1</v>
      </c>
      <c r="B12" s="8"/>
      <c r="C12" s="8"/>
      <c r="D12" s="8"/>
    </row>
    <row r="13" spans="1:13" s="2" customFormat="1" ht="17.25" customHeight="1" thickBot="1" x14ac:dyDescent="0.25">
      <c r="A13" s="9" t="s">
        <v>51</v>
      </c>
      <c r="B13" s="10"/>
      <c r="C13" s="10"/>
      <c r="D13" s="62">
        <v>2431611935.29</v>
      </c>
      <c r="M13" s="42"/>
    </row>
    <row r="14" spans="1:13" s="5" customFormat="1" ht="12" x14ac:dyDescent="0.2"/>
    <row r="15" spans="1:13" s="2" customFormat="1" ht="16.5" customHeight="1" x14ac:dyDescent="0.2">
      <c r="A15" s="7" t="s">
        <v>2</v>
      </c>
      <c r="B15" s="8"/>
      <c r="C15" s="8"/>
      <c r="D15" s="8"/>
      <c r="E15" s="8"/>
      <c r="F15" s="8"/>
      <c r="G15" s="8"/>
    </row>
    <row r="16" spans="1:13" s="11" customFormat="1" ht="17.25" customHeight="1" x14ac:dyDescent="0.2">
      <c r="A16" s="11" t="s">
        <v>50</v>
      </c>
      <c r="G16" s="44">
        <f>'[19]SSV Net Blended Yield'!$F$21</f>
        <v>3.09351942455213E-2</v>
      </c>
    </row>
    <row r="17" spans="1:16" s="11" customFormat="1" ht="17.25" customHeight="1" x14ac:dyDescent="0.2">
      <c r="A17" s="12" t="s">
        <v>52</v>
      </c>
      <c r="B17" s="12"/>
      <c r="C17" s="13"/>
      <c r="D17" s="13"/>
      <c r="E17" s="13"/>
      <c r="F17" s="13"/>
      <c r="G17" s="14">
        <f>'[20]SVD Net Blended Yield'!$F$20</f>
        <v>2.8967018268672599E-2</v>
      </c>
    </row>
    <row r="18" spans="1:16" s="11" customFormat="1" ht="17.25" customHeight="1" x14ac:dyDescent="0.2">
      <c r="A18" s="15" t="s">
        <v>18</v>
      </c>
      <c r="B18" s="15"/>
      <c r="C18" s="15"/>
      <c r="D18" s="15"/>
      <c r="E18" s="15"/>
      <c r="F18" s="15"/>
      <c r="G18" s="45">
        <v>2.91</v>
      </c>
    </row>
    <row r="19" spans="1:16" s="11" customFormat="1" ht="17.25" customHeight="1" x14ac:dyDescent="0.2">
      <c r="A19" s="15" t="s">
        <v>15</v>
      </c>
      <c r="B19" s="15"/>
      <c r="C19" s="15"/>
      <c r="D19" s="15"/>
      <c r="E19" s="15"/>
      <c r="F19" s="15"/>
      <c r="G19" s="16">
        <v>8</v>
      </c>
    </row>
    <row r="20" spans="1:16" s="11" customFormat="1" ht="17.25" customHeight="1" x14ac:dyDescent="0.2">
      <c r="A20" s="15" t="s">
        <v>3</v>
      </c>
      <c r="B20" s="15"/>
      <c r="C20" s="15"/>
      <c r="D20" s="15"/>
      <c r="E20" s="15"/>
      <c r="F20" s="15"/>
      <c r="G20" s="47">
        <v>2597</v>
      </c>
    </row>
    <row r="21" spans="1:16" s="11" customFormat="1" ht="17.25" customHeight="1" x14ac:dyDescent="0.2">
      <c r="A21" s="15" t="s">
        <v>4</v>
      </c>
      <c r="B21" s="15"/>
      <c r="C21" s="15"/>
      <c r="D21" s="15"/>
      <c r="E21" s="15"/>
      <c r="F21" s="15"/>
      <c r="G21" s="46">
        <v>0.95456799999999997</v>
      </c>
    </row>
    <row r="22" spans="1:16" s="11" customFormat="1" ht="17.25" customHeight="1" thickBot="1" x14ac:dyDescent="0.25">
      <c r="A22" s="17" t="s">
        <v>14</v>
      </c>
      <c r="B22" s="17"/>
      <c r="C22" s="17"/>
      <c r="D22" s="17"/>
      <c r="E22" s="17"/>
      <c r="F22" s="17"/>
      <c r="G22" s="18">
        <v>0.73880000000000001</v>
      </c>
      <c r="H22" s="52"/>
    </row>
    <row r="23" spans="1:16" s="5" customFormat="1" ht="12" x14ac:dyDescent="0.2"/>
    <row r="24" spans="1:16" s="2" customFormat="1" ht="17.25" customHeight="1" x14ac:dyDescent="0.2">
      <c r="A24" s="7" t="s">
        <v>30</v>
      </c>
      <c r="B24" s="7"/>
      <c r="C24" s="7"/>
      <c r="D24" s="6"/>
      <c r="E24" s="7" t="s">
        <v>21</v>
      </c>
      <c r="F24" s="8"/>
      <c r="G24" s="8"/>
      <c r="H24" s="8"/>
    </row>
    <row r="25" spans="1:16" s="19" customFormat="1" ht="17.25" customHeight="1" x14ac:dyDescent="0.2">
      <c r="C25" s="20" t="s">
        <v>9</v>
      </c>
      <c r="E25" s="22" t="s">
        <v>5</v>
      </c>
      <c r="F25" s="2"/>
      <c r="G25" s="2"/>
      <c r="H25" s="23" t="s">
        <v>9</v>
      </c>
      <c r="I25" s="20" t="s">
        <v>6</v>
      </c>
    </row>
    <row r="26" spans="1:16" s="2" customFormat="1" ht="17.25" customHeight="1" x14ac:dyDescent="0.2">
      <c r="A26" s="24" t="s">
        <v>22</v>
      </c>
      <c r="B26" s="24"/>
      <c r="C26" s="25">
        <v>0.66199155987128311</v>
      </c>
      <c r="E26" s="24" t="s">
        <v>47</v>
      </c>
      <c r="F26" s="24"/>
      <c r="G26" s="24"/>
      <c r="H26" s="25">
        <v>0.1783236154737356</v>
      </c>
      <c r="I26" s="27" t="s">
        <v>25</v>
      </c>
      <c r="K26" s="26"/>
      <c r="M26" s="28"/>
      <c r="N26" s="28"/>
      <c r="O26" s="48"/>
      <c r="P26" s="49"/>
    </row>
    <row r="27" spans="1:16" s="2" customFormat="1" ht="17.25" customHeight="1" x14ac:dyDescent="0.2">
      <c r="A27" s="28" t="s">
        <v>36</v>
      </c>
      <c r="B27" s="28"/>
      <c r="C27" s="29">
        <v>6.1652951018600105E-2</v>
      </c>
      <c r="E27" s="30" t="s">
        <v>19</v>
      </c>
      <c r="F27" s="30"/>
      <c r="G27" s="30"/>
      <c r="H27" s="29">
        <v>0.15582292207938656</v>
      </c>
      <c r="I27" s="31" t="s">
        <v>16</v>
      </c>
      <c r="K27" s="30"/>
      <c r="L27" s="28"/>
      <c r="M27" s="28"/>
      <c r="N27" s="28"/>
      <c r="O27" s="48"/>
      <c r="P27" s="49"/>
    </row>
    <row r="28" spans="1:16" s="2" customFormat="1" ht="17.25" customHeight="1" x14ac:dyDescent="0.2">
      <c r="A28" s="24" t="s">
        <v>37</v>
      </c>
      <c r="B28" s="24"/>
      <c r="C28" s="25">
        <v>6.1084798035586176E-2</v>
      </c>
      <c r="E28" s="24" t="s">
        <v>56</v>
      </c>
      <c r="F28" s="24"/>
      <c r="G28" s="24"/>
      <c r="H28" s="25">
        <v>0.1520226617352548</v>
      </c>
      <c r="I28" s="27" t="s">
        <v>16</v>
      </c>
      <c r="K28" s="26"/>
      <c r="L28" s="28"/>
      <c r="M28" s="28"/>
      <c r="N28" s="28"/>
      <c r="O28" s="48"/>
      <c r="P28" s="49"/>
    </row>
    <row r="29" spans="1:16" s="2" customFormat="1" ht="17.25" customHeight="1" x14ac:dyDescent="0.2">
      <c r="A29" s="30" t="s">
        <v>29</v>
      </c>
      <c r="B29" s="30"/>
      <c r="C29" s="29">
        <v>6.0408053743842033E-2</v>
      </c>
      <c r="E29" s="28" t="s">
        <v>33</v>
      </c>
      <c r="F29" s="28"/>
      <c r="G29" s="28"/>
      <c r="H29" s="48">
        <v>0.13158393259072429</v>
      </c>
      <c r="I29" s="31" t="s">
        <v>23</v>
      </c>
      <c r="K29" s="26"/>
      <c r="L29" s="28"/>
      <c r="M29" s="28"/>
      <c r="N29" s="28"/>
      <c r="O29" s="48"/>
      <c r="P29" s="49"/>
    </row>
    <row r="30" spans="1:16" s="5" customFormat="1" ht="17.25" customHeight="1" x14ac:dyDescent="0.2">
      <c r="A30" s="24" t="s">
        <v>35</v>
      </c>
      <c r="B30" s="24"/>
      <c r="C30" s="25">
        <v>6.0198661590730777E-2</v>
      </c>
      <c r="D30" s="49"/>
      <c r="E30" s="24" t="s">
        <v>26</v>
      </c>
      <c r="F30" s="24"/>
      <c r="G30" s="24"/>
      <c r="H30" s="25">
        <v>0.1284863355561458</v>
      </c>
      <c r="I30" s="27" t="s">
        <v>25</v>
      </c>
      <c r="K30" s="51"/>
      <c r="M30" s="28"/>
      <c r="N30" s="28"/>
      <c r="O30" s="48"/>
      <c r="P30" s="49"/>
    </row>
    <row r="31" spans="1:16" s="5" customFormat="1" ht="17.25" customHeight="1" x14ac:dyDescent="0.2">
      <c r="A31" s="28" t="s">
        <v>27</v>
      </c>
      <c r="B31" s="28"/>
      <c r="C31" s="48">
        <v>5.6033970718701177E-2</v>
      </c>
      <c r="D31" s="49"/>
      <c r="E31" s="30" t="s">
        <v>24</v>
      </c>
      <c r="F31" s="30"/>
      <c r="G31" s="30"/>
      <c r="H31" s="29">
        <v>0.12631786390017363</v>
      </c>
      <c r="I31" s="31" t="s">
        <v>16</v>
      </c>
      <c r="K31" s="51"/>
      <c r="M31" s="28"/>
      <c r="N31" s="28"/>
      <c r="O31" s="48"/>
      <c r="P31" s="49"/>
    </row>
    <row r="32" spans="1:16" s="5" customFormat="1" ht="17.25" customHeight="1" x14ac:dyDescent="0.2">
      <c r="A32" s="24" t="s">
        <v>38</v>
      </c>
      <c r="B32" s="24"/>
      <c r="C32" s="25">
        <v>7.0289999999999997E-3</v>
      </c>
      <c r="D32" s="49"/>
      <c r="E32" s="24" t="s">
        <v>46</v>
      </c>
      <c r="F32" s="24"/>
      <c r="G32" s="24"/>
      <c r="H32" s="25">
        <v>9.2190116015886753E-2</v>
      </c>
      <c r="I32" s="27" t="s">
        <v>16</v>
      </c>
      <c r="K32" s="51"/>
      <c r="L32" s="28"/>
      <c r="M32" s="28"/>
      <c r="N32" s="48"/>
      <c r="O32" s="49"/>
    </row>
    <row r="33" spans="1:15" s="5" customFormat="1" ht="17.25" customHeight="1" x14ac:dyDescent="0.2">
      <c r="A33" s="28" t="s">
        <v>28</v>
      </c>
      <c r="B33" s="28"/>
      <c r="C33" s="48">
        <v>3.1600000000000003E-2</v>
      </c>
      <c r="D33" s="49"/>
      <c r="E33" s="28" t="s">
        <v>48</v>
      </c>
      <c r="F33" s="28"/>
      <c r="G33" s="48"/>
      <c r="H33" s="29">
        <v>3.6519583207839995E-3</v>
      </c>
      <c r="I33" s="31" t="s">
        <v>25</v>
      </c>
      <c r="K33" s="51"/>
      <c r="L33" s="28"/>
      <c r="M33" s="28"/>
      <c r="N33" s="48"/>
      <c r="O33" s="49"/>
    </row>
    <row r="34" spans="1:15" s="2" customFormat="1" ht="17.25" customHeight="1" x14ac:dyDescent="0.2">
      <c r="A34" s="5"/>
      <c r="B34" s="5"/>
      <c r="D34" s="30"/>
      <c r="E34" s="28"/>
      <c r="F34" s="48"/>
      <c r="G34" s="49"/>
      <c r="H34" s="5"/>
      <c r="I34" s="5"/>
      <c r="K34" s="26"/>
    </row>
    <row r="35" spans="1:15" s="19" customFormat="1" ht="17.25" customHeight="1" x14ac:dyDescent="0.2">
      <c r="A35" s="7" t="s">
        <v>32</v>
      </c>
      <c r="B35" s="8"/>
      <c r="C35" s="8"/>
      <c r="D35" s="28"/>
      <c r="E35" s="7" t="s">
        <v>40</v>
      </c>
      <c r="F35" s="8"/>
      <c r="G35" s="8"/>
      <c r="H35" s="8"/>
      <c r="I35" s="8"/>
    </row>
    <row r="36" spans="1:15" s="2" customFormat="1" ht="17.25" customHeight="1" x14ac:dyDescent="0.2">
      <c r="A36" s="19"/>
      <c r="B36" s="19"/>
      <c r="C36" s="23" t="s">
        <v>9</v>
      </c>
      <c r="D36" s="51"/>
      <c r="E36" s="21"/>
      <c r="F36" s="21"/>
      <c r="G36" s="21"/>
      <c r="H36" s="21"/>
      <c r="I36" s="53" t="s">
        <v>9</v>
      </c>
      <c r="J36" s="26"/>
    </row>
    <row r="37" spans="1:15" s="2" customFormat="1" ht="17.25" customHeight="1" x14ac:dyDescent="0.2">
      <c r="A37" s="13" t="s">
        <v>10</v>
      </c>
      <c r="B37" s="32"/>
      <c r="C37" s="25">
        <v>0.17253452146491213</v>
      </c>
      <c r="E37" s="13" t="s">
        <v>41</v>
      </c>
      <c r="F37" s="32"/>
      <c r="G37" s="32"/>
      <c r="H37" s="32"/>
      <c r="I37" s="59">
        <v>0.29064855986491667</v>
      </c>
    </row>
    <row r="38" spans="1:15" s="2" customFormat="1" ht="17.25" customHeight="1" x14ac:dyDescent="0.2">
      <c r="A38" s="11" t="s">
        <v>11</v>
      </c>
      <c r="C38" s="29">
        <v>6.95788105346625E-2</v>
      </c>
      <c r="D38" s="19"/>
      <c r="E38" s="11" t="s">
        <v>42</v>
      </c>
      <c r="I38" s="58">
        <v>0.44202907608014003</v>
      </c>
    </row>
    <row r="39" spans="1:15" s="2" customFormat="1" ht="17.25" customHeight="1" x14ac:dyDescent="0.2">
      <c r="A39" s="13" t="s">
        <v>34</v>
      </c>
      <c r="B39" s="32"/>
      <c r="C39" s="25">
        <v>0.31968418786685626</v>
      </c>
      <c r="E39" s="13" t="s">
        <v>20</v>
      </c>
      <c r="F39" s="32"/>
      <c r="G39" s="32"/>
      <c r="H39" s="32"/>
      <c r="I39" s="59">
        <v>0.13807821736124171</v>
      </c>
    </row>
    <row r="40" spans="1:15" s="2" customFormat="1" ht="17.25" customHeight="1" x14ac:dyDescent="0.2">
      <c r="A40" s="11" t="s">
        <v>12</v>
      </c>
      <c r="C40" s="29">
        <v>0.22503543966260098</v>
      </c>
      <c r="E40" s="11" t="s">
        <v>43</v>
      </c>
      <c r="I40" s="58">
        <v>0.12896301249839692</v>
      </c>
    </row>
    <row r="41" spans="1:15" s="2" customFormat="1" ht="17.25" customHeight="1" x14ac:dyDescent="0.2">
      <c r="A41" s="13" t="s">
        <v>13</v>
      </c>
      <c r="B41" s="32"/>
      <c r="C41" s="25">
        <v>0.16127981541747918</v>
      </c>
      <c r="E41" s="13" t="s">
        <v>44</v>
      </c>
      <c r="F41" s="32"/>
      <c r="G41" s="32"/>
      <c r="H41" s="32"/>
      <c r="I41" s="59">
        <v>2.6225867472232507E-4</v>
      </c>
    </row>
    <row r="42" spans="1:15" s="2" customFormat="1" ht="17.25" customHeight="1" x14ac:dyDescent="0.2">
      <c r="A42" s="11" t="s">
        <v>7</v>
      </c>
      <c r="C42" s="29">
        <v>7.3639649936532194E-3</v>
      </c>
      <c r="E42" s="11" t="s">
        <v>45</v>
      </c>
      <c r="I42" s="58">
        <v>1.8875520629711351E-5</v>
      </c>
    </row>
    <row r="43" spans="1:15" s="2" customFormat="1" ht="17.25" customHeight="1" thickBot="1" x14ac:dyDescent="0.25">
      <c r="A43" s="13" t="s">
        <v>39</v>
      </c>
      <c r="B43" s="32"/>
      <c r="C43" s="25">
        <v>1.132789565416248E-3</v>
      </c>
      <c r="E43" s="54" t="s">
        <v>8</v>
      </c>
      <c r="F43" s="54"/>
      <c r="G43" s="54"/>
      <c r="H43" s="54"/>
      <c r="I43" s="55">
        <v>0</v>
      </c>
    </row>
    <row r="44" spans="1:15" s="5" customFormat="1" ht="17.25" customHeight="1" thickBot="1" x14ac:dyDescent="0.25">
      <c r="A44" s="9" t="s">
        <v>8</v>
      </c>
      <c r="B44" s="33"/>
      <c r="C44" s="34">
        <v>4.3390470494423398E-2</v>
      </c>
      <c r="D44" s="2"/>
      <c r="E44" s="2"/>
      <c r="F44" s="2"/>
      <c r="G44" s="2"/>
      <c r="H44" s="2"/>
      <c r="J44" s="51"/>
    </row>
    <row r="45" spans="1:15" s="36" customFormat="1" ht="16.5" customHeight="1" x14ac:dyDescent="0.2">
      <c r="A45" s="35"/>
      <c r="B45" s="35"/>
      <c r="C45" s="35"/>
      <c r="D45" s="57"/>
      <c r="E45" s="2"/>
      <c r="F45" s="2"/>
      <c r="G45" s="2"/>
      <c r="H45" s="50"/>
      <c r="I45" s="50"/>
    </row>
    <row r="46" spans="1:15" s="38" customFormat="1" ht="101.25" customHeight="1" x14ac:dyDescent="0.2">
      <c r="A46" s="65" t="s">
        <v>53</v>
      </c>
      <c r="B46" s="65"/>
      <c r="C46" s="65"/>
      <c r="D46" s="65"/>
      <c r="E46" s="65"/>
      <c r="F46" s="65"/>
      <c r="G46" s="65"/>
      <c r="H46" s="65"/>
      <c r="I46" s="65"/>
    </row>
    <row r="47" spans="1:15" s="38" customFormat="1" ht="13.5" customHeight="1" x14ac:dyDescent="0.2">
      <c r="A47" s="38" t="s">
        <v>57</v>
      </c>
      <c r="B47" s="37"/>
      <c r="D47" s="39"/>
      <c r="E47" s="39"/>
      <c r="F47" s="39"/>
      <c r="G47" s="39"/>
    </row>
    <row r="48" spans="1:15" s="38" customFormat="1" ht="13.5" customHeight="1" x14ac:dyDescent="0.2">
      <c r="A48" s="38" t="s">
        <v>31</v>
      </c>
      <c r="E48" s="39"/>
      <c r="F48" s="39"/>
      <c r="G48" s="39"/>
    </row>
    <row r="49" spans="1:9" s="38" customFormat="1" ht="26.25" customHeight="1" x14ac:dyDescent="0.2">
      <c r="A49" s="66" t="s">
        <v>54</v>
      </c>
      <c r="B49" s="66"/>
      <c r="C49" s="66"/>
      <c r="D49" s="66"/>
      <c r="E49" s="66"/>
      <c r="F49" s="66"/>
      <c r="G49" s="66"/>
      <c r="H49" s="66"/>
      <c r="I49" s="66"/>
    </row>
    <row r="50" spans="1:9" s="38" customFormat="1" ht="11.25" x14ac:dyDescent="0.2">
      <c r="C50" s="39"/>
    </row>
    <row r="51" spans="1:9" s="38" customFormat="1" ht="11.25" x14ac:dyDescent="0.2">
      <c r="A51" s="39"/>
      <c r="B51" s="39"/>
      <c r="H51" s="39"/>
      <c r="I51" s="39"/>
    </row>
    <row r="52" spans="1:9" s="38" customFormat="1" ht="11.25" x14ac:dyDescent="0.2">
      <c r="D52" s="39"/>
    </row>
    <row r="53" spans="1:9" s="38" customFormat="1" ht="11.25" x14ac:dyDescent="0.2">
      <c r="E53" s="39"/>
      <c r="F53" s="39"/>
      <c r="G53" s="39"/>
    </row>
    <row r="54" spans="1:9" ht="16.5" x14ac:dyDescent="0.2">
      <c r="A54" s="40"/>
      <c r="B54" s="38"/>
      <c r="D54" s="38"/>
      <c r="E54" s="38"/>
      <c r="F54" s="38"/>
      <c r="G54" s="38"/>
      <c r="H54" s="38"/>
      <c r="I54" s="38"/>
    </row>
    <row r="55" spans="1:9" x14ac:dyDescent="0.2">
      <c r="D55" s="38"/>
      <c r="E55" s="38"/>
      <c r="F55" s="38"/>
      <c r="G55" s="38"/>
    </row>
    <row r="56" spans="1:9" x14ac:dyDescent="0.2">
      <c r="E56" s="38"/>
      <c r="F56" s="38"/>
      <c r="G56" s="38"/>
    </row>
  </sheetData>
  <sheetProtection algorithmName="SHA-512" hashValue="qb+IfwkJ/nbn9vtklMmxiBsNzCbB0QfUSzLLToEUMharP4B3kxo5ojUS+K+k9GmUbgLCCltxuDwXLcMBQoWScg==" saltValue="VxABwnCbEasSEb3uSuBjFg==" spinCount="100000" sheet="1" objects="1" scenarios="1"/>
  <mergeCells count="3">
    <mergeCell ref="B2:E7"/>
    <mergeCell ref="A46:I46"/>
    <mergeCell ref="A49:I49"/>
  </mergeCells>
  <pageMargins left="0.25" right="0.25" top="0.25" bottom="0.25" header="0.5" footer="0.5"/>
  <pageSetup scale="91" fitToHeight="0" orientation="portrait" horizontalDpi="4294967292"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41D59-4F24-4800-8701-48361581C720}">
  <sheetPr codeName="Sheet8">
    <pageSetUpPr fitToPage="1"/>
  </sheetPr>
  <dimension ref="A1:P56"/>
  <sheetViews>
    <sheetView showGridLines="0" zoomScaleNormal="100" workbookViewId="0">
      <selection activeCell="B10" sqref="B10"/>
    </sheetView>
  </sheetViews>
  <sheetFormatPr defaultColWidth="9.140625" defaultRowHeight="12.75" x14ac:dyDescent="0.2"/>
  <cols>
    <col min="1" max="1" width="25.7109375" style="41" customWidth="1"/>
    <col min="2" max="2" width="14.140625" style="41" bestFit="1" customWidth="1"/>
    <col min="3" max="3" width="10.5703125" style="41" customWidth="1"/>
    <col min="4" max="4" width="21.42578125" style="41" customWidth="1"/>
    <col min="5" max="5" width="8" style="41" customWidth="1"/>
    <col min="6" max="6" width="9.28515625" style="41" customWidth="1"/>
    <col min="7" max="7" width="11.140625" style="41" customWidth="1"/>
    <col min="8" max="9" width="8.7109375" style="41" customWidth="1"/>
    <col min="10" max="12" width="9.140625" style="41"/>
    <col min="13" max="13" width="9.140625" style="41" customWidth="1"/>
    <col min="14" max="16384" width="9.140625" style="41"/>
  </cols>
  <sheetData>
    <row r="1" spans="1:13" s="2" customFormat="1" ht="12" x14ac:dyDescent="0.2">
      <c r="A1" s="1"/>
    </row>
    <row r="2" spans="1:13" s="5" customFormat="1" ht="12" customHeight="1" x14ac:dyDescent="0.2">
      <c r="A2" s="3"/>
      <c r="B2" s="63" t="s">
        <v>49</v>
      </c>
      <c r="C2" s="64"/>
      <c r="D2" s="64"/>
      <c r="E2" s="64"/>
      <c r="F2" s="4"/>
    </row>
    <row r="3" spans="1:13" s="5" customFormat="1" ht="12" customHeight="1" x14ac:dyDescent="0.2">
      <c r="A3" s="3"/>
      <c r="B3" s="63"/>
      <c r="C3" s="64"/>
      <c r="D3" s="64"/>
      <c r="E3" s="64"/>
      <c r="F3" s="4"/>
    </row>
    <row r="4" spans="1:13" s="5" customFormat="1" ht="12" customHeight="1" x14ac:dyDescent="0.2">
      <c r="A4" s="3"/>
      <c r="B4" s="63"/>
      <c r="C4" s="64"/>
      <c r="D4" s="64"/>
      <c r="E4" s="64"/>
      <c r="F4" s="4"/>
    </row>
    <row r="5" spans="1:13" s="5" customFormat="1" ht="12" customHeight="1" x14ac:dyDescent="0.2">
      <c r="A5" s="3"/>
      <c r="B5" s="63"/>
      <c r="C5" s="64"/>
      <c r="D5" s="64"/>
      <c r="E5" s="64"/>
      <c r="F5" s="4"/>
    </row>
    <row r="6" spans="1:13" s="5" customFormat="1" ht="12" customHeight="1" x14ac:dyDescent="0.2">
      <c r="A6" s="3"/>
      <c r="B6" s="63"/>
      <c r="C6" s="64"/>
      <c r="D6" s="64"/>
      <c r="E6" s="64"/>
      <c r="F6" s="4"/>
    </row>
    <row r="7" spans="1:13" s="5" customFormat="1" ht="12" customHeight="1" x14ac:dyDescent="0.2">
      <c r="A7" s="3"/>
      <c r="B7" s="63"/>
      <c r="C7" s="64"/>
      <c r="D7" s="64"/>
      <c r="E7" s="64"/>
      <c r="F7" s="4"/>
    </row>
    <row r="8" spans="1:13" s="5" customFormat="1" ht="12" customHeight="1" x14ac:dyDescent="0.2">
      <c r="A8" s="3"/>
      <c r="C8" s="4"/>
      <c r="D8" s="4"/>
      <c r="E8" s="4"/>
      <c r="F8" s="4"/>
    </row>
    <row r="9" spans="1:13" s="5" customFormat="1" ht="12" customHeight="1" x14ac:dyDescent="0.2">
      <c r="C9" s="4"/>
      <c r="D9" s="4"/>
      <c r="E9" s="4"/>
      <c r="F9" s="4"/>
    </row>
    <row r="10" spans="1:13" s="2" customFormat="1" ht="17.25" customHeight="1" x14ac:dyDescent="0.2">
      <c r="A10" s="6" t="s">
        <v>0</v>
      </c>
      <c r="B10" s="43">
        <v>45473</v>
      </c>
      <c r="C10" s="56"/>
      <c r="D10" s="4"/>
      <c r="E10" s="4"/>
      <c r="F10" s="4"/>
    </row>
    <row r="11" spans="1:13" s="5" customFormat="1" ht="12" x14ac:dyDescent="0.2"/>
    <row r="12" spans="1:13" s="2" customFormat="1" ht="17.25" customHeight="1" x14ac:dyDescent="0.2">
      <c r="A12" s="7" t="s">
        <v>1</v>
      </c>
      <c r="B12" s="8"/>
      <c r="C12" s="8"/>
      <c r="D12" s="8"/>
    </row>
    <row r="13" spans="1:13" s="2" customFormat="1" ht="17.25" customHeight="1" thickBot="1" x14ac:dyDescent="0.25">
      <c r="A13" s="9" t="s">
        <v>51</v>
      </c>
      <c r="B13" s="10"/>
      <c r="C13" s="10"/>
      <c r="D13" s="62">
        <v>2463477280.9499998</v>
      </c>
      <c r="E13" s="26"/>
      <c r="M13" s="42"/>
    </row>
    <row r="14" spans="1:13" s="5" customFormat="1" ht="12" x14ac:dyDescent="0.2"/>
    <row r="15" spans="1:13" s="2" customFormat="1" ht="16.5" customHeight="1" x14ac:dyDescent="0.2">
      <c r="A15" s="7" t="s">
        <v>2</v>
      </c>
      <c r="B15" s="8"/>
      <c r="C15" s="8"/>
      <c r="D15" s="8"/>
      <c r="E15" s="8"/>
      <c r="F15" s="8"/>
      <c r="G15" s="8"/>
    </row>
    <row r="16" spans="1:13" s="11" customFormat="1" ht="17.25" customHeight="1" x14ac:dyDescent="0.2">
      <c r="A16" s="11" t="s">
        <v>50</v>
      </c>
      <c r="G16" s="44">
        <f>'[21]SSV Net Blended Yield'!$F$21</f>
        <v>3.0623007973625899E-2</v>
      </c>
      <c r="H16" s="52"/>
    </row>
    <row r="17" spans="1:16" s="11" customFormat="1" ht="17.25" customHeight="1" x14ac:dyDescent="0.2">
      <c r="A17" s="12" t="s">
        <v>52</v>
      </c>
      <c r="B17" s="12"/>
      <c r="C17" s="13"/>
      <c r="D17" s="13"/>
      <c r="E17" s="13"/>
      <c r="F17" s="13"/>
      <c r="G17" s="14">
        <f>'[22]SVD Net Blended Yield'!$F$20</f>
        <v>2.8654477242102901E-2</v>
      </c>
      <c r="H17" s="52"/>
    </row>
    <row r="18" spans="1:16" s="11" customFormat="1" ht="17.25" customHeight="1" x14ac:dyDescent="0.2">
      <c r="A18" s="15" t="s">
        <v>18</v>
      </c>
      <c r="B18" s="15"/>
      <c r="C18" s="15"/>
      <c r="D18" s="15"/>
      <c r="E18" s="15"/>
      <c r="F18" s="15"/>
      <c r="G18" s="45">
        <v>2.89</v>
      </c>
      <c r="H18" s="52"/>
    </row>
    <row r="19" spans="1:16" s="11" customFormat="1" ht="17.25" customHeight="1" x14ac:dyDescent="0.2">
      <c r="A19" s="15" t="s">
        <v>15</v>
      </c>
      <c r="B19" s="15"/>
      <c r="C19" s="15"/>
      <c r="D19" s="15"/>
      <c r="E19" s="15"/>
      <c r="F19" s="15"/>
      <c r="G19" s="16">
        <v>8</v>
      </c>
      <c r="H19" s="52"/>
    </row>
    <row r="20" spans="1:16" s="11" customFormat="1" ht="17.25" customHeight="1" x14ac:dyDescent="0.2">
      <c r="A20" s="15" t="s">
        <v>3</v>
      </c>
      <c r="B20" s="15"/>
      <c r="C20" s="15"/>
      <c r="D20" s="15"/>
      <c r="E20" s="15"/>
      <c r="F20" s="15"/>
      <c r="G20" s="47">
        <v>2617</v>
      </c>
      <c r="H20" s="52"/>
    </row>
    <row r="21" spans="1:16" s="11" customFormat="1" ht="17.25" customHeight="1" x14ac:dyDescent="0.2">
      <c r="A21" s="15" t="s">
        <v>4</v>
      </c>
      <c r="B21" s="15"/>
      <c r="C21" s="15"/>
      <c r="D21" s="15"/>
      <c r="E21" s="15"/>
      <c r="F21" s="15"/>
      <c r="G21" s="46">
        <v>0.94269999999999998</v>
      </c>
      <c r="H21" s="52"/>
    </row>
    <row r="22" spans="1:16" s="11" customFormat="1" ht="17.25" customHeight="1" thickBot="1" x14ac:dyDescent="0.25">
      <c r="A22" s="17" t="s">
        <v>14</v>
      </c>
      <c r="B22" s="17"/>
      <c r="C22" s="17"/>
      <c r="D22" s="17"/>
      <c r="E22" s="17"/>
      <c r="F22" s="17"/>
      <c r="G22" s="18">
        <v>0.73880000000000001</v>
      </c>
      <c r="H22" s="52"/>
    </row>
    <row r="23" spans="1:16" s="5" customFormat="1" ht="12" x14ac:dyDescent="0.2"/>
    <row r="24" spans="1:16" s="2" customFormat="1" ht="17.25" customHeight="1" x14ac:dyDescent="0.2">
      <c r="A24" s="7" t="s">
        <v>30</v>
      </c>
      <c r="B24" s="7"/>
      <c r="C24" s="7"/>
      <c r="D24" s="6"/>
      <c r="E24" s="7" t="s">
        <v>21</v>
      </c>
      <c r="F24" s="8"/>
      <c r="G24" s="8"/>
      <c r="H24" s="8"/>
    </row>
    <row r="25" spans="1:16" s="19" customFormat="1" ht="17.25" customHeight="1" x14ac:dyDescent="0.2">
      <c r="C25" s="20" t="s">
        <v>9</v>
      </c>
      <c r="E25" s="22" t="s">
        <v>5</v>
      </c>
      <c r="F25" s="2"/>
      <c r="G25" s="2"/>
      <c r="H25" s="23" t="s">
        <v>9</v>
      </c>
      <c r="I25" s="20" t="s">
        <v>6</v>
      </c>
    </row>
    <row r="26" spans="1:16" s="2" customFormat="1" ht="17.25" customHeight="1" x14ac:dyDescent="0.2">
      <c r="A26" s="24" t="s">
        <v>22</v>
      </c>
      <c r="B26" s="24"/>
      <c r="C26" s="25">
        <v>0.66920795526320809</v>
      </c>
      <c r="D26" s="26"/>
      <c r="E26" s="24" t="s">
        <v>47</v>
      </c>
      <c r="F26" s="24"/>
      <c r="G26" s="24"/>
      <c r="H26" s="25">
        <v>0.17856535280502481</v>
      </c>
      <c r="I26" s="27" t="s">
        <v>25</v>
      </c>
      <c r="J26" s="26"/>
      <c r="K26" s="26"/>
      <c r="M26" s="28"/>
      <c r="N26" s="28"/>
      <c r="O26" s="48"/>
      <c r="P26" s="49"/>
    </row>
    <row r="27" spans="1:16" s="2" customFormat="1" ht="17.25" customHeight="1" x14ac:dyDescent="0.2">
      <c r="A27" s="28" t="s">
        <v>36</v>
      </c>
      <c r="B27" s="28"/>
      <c r="C27" s="29">
        <v>6.0514744483490035E-2</v>
      </c>
      <c r="D27" s="26"/>
      <c r="E27" s="30" t="s">
        <v>19</v>
      </c>
      <c r="F27" s="30"/>
      <c r="G27" s="30"/>
      <c r="H27" s="29">
        <v>0.15602774811536871</v>
      </c>
      <c r="I27" s="31" t="s">
        <v>16</v>
      </c>
      <c r="J27" s="26"/>
      <c r="K27" s="30"/>
      <c r="L27" s="28"/>
      <c r="M27" s="28"/>
      <c r="N27" s="28"/>
      <c r="O27" s="48"/>
      <c r="P27" s="49"/>
    </row>
    <row r="28" spans="1:16" s="2" customFormat="1" ht="17.25" customHeight="1" x14ac:dyDescent="0.2">
      <c r="A28" s="24" t="s">
        <v>37</v>
      </c>
      <c r="B28" s="24"/>
      <c r="C28" s="25">
        <v>5.9816694188488118E-2</v>
      </c>
      <c r="D28" s="26"/>
      <c r="E28" s="24" t="s">
        <v>56</v>
      </c>
      <c r="F28" s="24"/>
      <c r="G28" s="24"/>
      <c r="H28" s="25">
        <v>0.15221602287941327</v>
      </c>
      <c r="I28" s="27" t="s">
        <v>16</v>
      </c>
      <c r="J28" s="26"/>
      <c r="K28" s="26"/>
      <c r="L28" s="28"/>
      <c r="M28" s="28"/>
      <c r="N28" s="28"/>
      <c r="O28" s="48"/>
      <c r="P28" s="49"/>
    </row>
    <row r="29" spans="1:16" s="2" customFormat="1" ht="17.25" customHeight="1" x14ac:dyDescent="0.2">
      <c r="A29" s="30" t="s">
        <v>29</v>
      </c>
      <c r="B29" s="30"/>
      <c r="C29" s="29">
        <v>5.9208415363918847E-2</v>
      </c>
      <c r="D29" s="26"/>
      <c r="E29" s="28" t="s">
        <v>33</v>
      </c>
      <c r="F29" s="28"/>
      <c r="G29" s="28"/>
      <c r="H29" s="48">
        <v>0.13170889589648518</v>
      </c>
      <c r="I29" s="31" t="s">
        <v>23</v>
      </c>
      <c r="J29" s="26"/>
      <c r="K29" s="26"/>
      <c r="L29" s="28"/>
      <c r="M29" s="28"/>
      <c r="N29" s="28"/>
      <c r="O29" s="48"/>
      <c r="P29" s="49"/>
    </row>
    <row r="30" spans="1:16" s="5" customFormat="1" ht="17.25" customHeight="1" x14ac:dyDescent="0.2">
      <c r="A30" s="24" t="s">
        <v>35</v>
      </c>
      <c r="B30" s="24"/>
      <c r="C30" s="25">
        <v>5.8933120493876084E-2</v>
      </c>
      <c r="D30" s="31"/>
      <c r="E30" s="24" t="s">
        <v>26</v>
      </c>
      <c r="F30" s="24"/>
      <c r="G30" s="24"/>
      <c r="H30" s="25">
        <v>0.12865952056914176</v>
      </c>
      <c r="I30" s="27" t="s">
        <v>25</v>
      </c>
      <c r="J30" s="51"/>
      <c r="K30" s="51"/>
      <c r="M30" s="28"/>
      <c r="N30" s="28"/>
      <c r="O30" s="48"/>
      <c r="P30" s="49"/>
    </row>
    <row r="31" spans="1:16" s="5" customFormat="1" ht="17.25" customHeight="1" x14ac:dyDescent="0.2">
      <c r="A31" s="28" t="s">
        <v>27</v>
      </c>
      <c r="B31" s="28"/>
      <c r="C31" s="48">
        <v>5.4966074946386771E-2</v>
      </c>
      <c r="D31" s="31"/>
      <c r="E31" s="30" t="s">
        <v>24</v>
      </c>
      <c r="F31" s="30"/>
      <c r="G31" s="30"/>
      <c r="H31" s="29">
        <v>0.12649154814199587</v>
      </c>
      <c r="I31" s="31" t="s">
        <v>16</v>
      </c>
      <c r="J31" s="51"/>
      <c r="K31" s="51"/>
      <c r="M31" s="28"/>
      <c r="N31" s="28"/>
      <c r="O31" s="48"/>
      <c r="P31" s="49"/>
    </row>
    <row r="32" spans="1:16" s="5" customFormat="1" ht="17.25" customHeight="1" x14ac:dyDescent="0.2">
      <c r="A32" s="24" t="s">
        <v>38</v>
      </c>
      <c r="B32" s="24"/>
      <c r="C32" s="25">
        <v>6.9300000000000004E-3</v>
      </c>
      <c r="D32" s="31"/>
      <c r="E32" s="24" t="s">
        <v>46</v>
      </c>
      <c r="F32" s="24"/>
      <c r="G32" s="24"/>
      <c r="H32" s="25">
        <v>9.2309068128408459E-2</v>
      </c>
      <c r="I32" s="27" t="s">
        <v>16</v>
      </c>
      <c r="J32" s="51"/>
      <c r="K32" s="51"/>
      <c r="L32" s="28"/>
      <c r="M32" s="28"/>
      <c r="N32" s="48"/>
      <c r="O32" s="49"/>
    </row>
    <row r="33" spans="1:15" s="5" customFormat="1" ht="17.25" customHeight="1" x14ac:dyDescent="0.2">
      <c r="A33" s="28" t="s">
        <v>28</v>
      </c>
      <c r="B33" s="28"/>
      <c r="C33" s="48">
        <v>3.0422000000000001E-2</v>
      </c>
      <c r="D33" s="31"/>
      <c r="E33" s="28" t="s">
        <v>48</v>
      </c>
      <c r="F33" s="28"/>
      <c r="G33" s="48"/>
      <c r="H33" s="29">
        <v>3.5995167881477104E-3</v>
      </c>
      <c r="I33" s="31" t="s">
        <v>25</v>
      </c>
      <c r="J33" s="51"/>
      <c r="K33" s="51"/>
      <c r="L33" s="28"/>
      <c r="M33" s="28"/>
      <c r="N33" s="48"/>
      <c r="O33" s="49"/>
    </row>
    <row r="34" spans="1:15" s="2" customFormat="1" ht="17.25" customHeight="1" x14ac:dyDescent="0.2">
      <c r="A34" s="5"/>
      <c r="B34" s="5"/>
      <c r="D34" s="30"/>
      <c r="E34" s="28"/>
      <c r="F34" s="48"/>
      <c r="G34" s="49"/>
      <c r="H34" s="5"/>
      <c r="I34" s="5"/>
      <c r="J34" s="26"/>
      <c r="K34" s="26"/>
    </row>
    <row r="35" spans="1:15" s="19" customFormat="1" ht="17.25" customHeight="1" x14ac:dyDescent="0.2">
      <c r="A35" s="7" t="s">
        <v>32</v>
      </c>
      <c r="B35" s="8"/>
      <c r="C35" s="8"/>
      <c r="D35" s="28"/>
      <c r="E35" s="7" t="s">
        <v>40</v>
      </c>
      <c r="F35" s="8"/>
      <c r="G35" s="8"/>
      <c r="H35" s="8"/>
      <c r="I35" s="8"/>
    </row>
    <row r="36" spans="1:15" s="2" customFormat="1" ht="17.25" customHeight="1" x14ac:dyDescent="0.2">
      <c r="A36" s="19"/>
      <c r="B36" s="19"/>
      <c r="C36" s="23" t="s">
        <v>9</v>
      </c>
      <c r="D36" s="51"/>
      <c r="E36" s="21"/>
      <c r="F36" s="21"/>
      <c r="G36" s="21"/>
      <c r="H36" s="21"/>
      <c r="I36" s="53" t="s">
        <v>9</v>
      </c>
      <c r="J36" s="26"/>
    </row>
    <row r="37" spans="1:15" s="2" customFormat="1" ht="17.25" customHeight="1" x14ac:dyDescent="0.2">
      <c r="A37" s="13" t="s">
        <v>10</v>
      </c>
      <c r="B37" s="32"/>
      <c r="C37" s="25">
        <v>0.16677197823869955</v>
      </c>
      <c r="D37" s="26"/>
      <c r="E37" s="13" t="s">
        <v>41</v>
      </c>
      <c r="F37" s="32"/>
      <c r="G37" s="32"/>
      <c r="H37" s="32"/>
      <c r="I37" s="59">
        <v>0.29046298339880539</v>
      </c>
      <c r="J37" s="26"/>
    </row>
    <row r="38" spans="1:15" s="2" customFormat="1" ht="17.25" customHeight="1" x14ac:dyDescent="0.2">
      <c r="A38" s="11" t="s">
        <v>11</v>
      </c>
      <c r="C38" s="29">
        <v>7.3471717086607519E-2</v>
      </c>
      <c r="D38" s="21"/>
      <c r="E38" s="11" t="s">
        <v>42</v>
      </c>
      <c r="I38" s="58">
        <v>0.43995024988654396</v>
      </c>
      <c r="J38" s="26"/>
    </row>
    <row r="39" spans="1:15" s="2" customFormat="1" ht="17.25" customHeight="1" x14ac:dyDescent="0.2">
      <c r="A39" s="13" t="s">
        <v>34</v>
      </c>
      <c r="B39" s="32"/>
      <c r="C39" s="25">
        <v>0.32380998428520402</v>
      </c>
      <c r="D39" s="26"/>
      <c r="E39" s="13" t="s">
        <v>20</v>
      </c>
      <c r="F39" s="32"/>
      <c r="G39" s="32"/>
      <c r="H39" s="32"/>
      <c r="I39" s="59">
        <v>0.13831130012333656</v>
      </c>
      <c r="J39" s="26"/>
    </row>
    <row r="40" spans="1:15" s="2" customFormat="1" ht="17.25" customHeight="1" x14ac:dyDescent="0.2">
      <c r="A40" s="11" t="s">
        <v>12</v>
      </c>
      <c r="C40" s="29">
        <v>0.22238153541277694</v>
      </c>
      <c r="D40" s="26"/>
      <c r="E40" s="11" t="s">
        <v>43</v>
      </c>
      <c r="I40" s="58">
        <v>0.13101303934738573</v>
      </c>
      <c r="J40" s="26"/>
    </row>
    <row r="41" spans="1:15" s="2" customFormat="1" ht="17.25" customHeight="1" x14ac:dyDescent="0.2">
      <c r="A41" s="13" t="s">
        <v>13</v>
      </c>
      <c r="B41" s="32"/>
      <c r="C41" s="25">
        <v>0.16394175623040522</v>
      </c>
      <c r="D41" s="26"/>
      <c r="E41" s="13" t="s">
        <v>44</v>
      </c>
      <c r="F41" s="32"/>
      <c r="G41" s="32"/>
      <c r="H41" s="32"/>
      <c r="I41" s="59">
        <v>2.6152450842497211E-4</v>
      </c>
      <c r="J41" s="26"/>
    </row>
    <row r="42" spans="1:15" s="2" customFormat="1" ht="17.25" customHeight="1" x14ac:dyDescent="0.2">
      <c r="A42" s="11" t="s">
        <v>7</v>
      </c>
      <c r="C42" s="29">
        <v>7.3521142673556236E-3</v>
      </c>
      <c r="D42" s="26"/>
      <c r="E42" s="11" t="s">
        <v>45</v>
      </c>
      <c r="I42" s="58">
        <v>9.0273547550106953E-7</v>
      </c>
      <c r="J42" s="26"/>
    </row>
    <row r="43" spans="1:15" s="2" customFormat="1" ht="17.25" customHeight="1" thickBot="1" x14ac:dyDescent="0.25">
      <c r="A43" s="13" t="s">
        <v>39</v>
      </c>
      <c r="B43" s="32"/>
      <c r="C43" s="25">
        <v>1.1020335790035095E-3</v>
      </c>
      <c r="D43" s="26"/>
      <c r="E43" s="54" t="s">
        <v>8</v>
      </c>
      <c r="F43" s="54"/>
      <c r="G43" s="54"/>
      <c r="H43" s="54"/>
      <c r="I43" s="55">
        <v>0</v>
      </c>
      <c r="J43" s="26"/>
    </row>
    <row r="44" spans="1:15" s="5" customFormat="1" ht="17.25" customHeight="1" thickBot="1" x14ac:dyDescent="0.25">
      <c r="A44" s="9" t="s">
        <v>8</v>
      </c>
      <c r="B44" s="33"/>
      <c r="C44" s="34">
        <v>4.1168880899965461E-2</v>
      </c>
      <c r="D44" s="26"/>
      <c r="E44" s="2"/>
      <c r="F44" s="2"/>
      <c r="G44" s="2"/>
      <c r="H44" s="2"/>
      <c r="J44" s="51"/>
    </row>
    <row r="45" spans="1:15" s="36" customFormat="1" ht="16.5" customHeight="1" x14ac:dyDescent="0.2">
      <c r="A45" s="35"/>
      <c r="B45" s="35"/>
      <c r="C45" s="35"/>
      <c r="D45" s="57"/>
      <c r="E45" s="2"/>
      <c r="F45" s="2"/>
      <c r="G45" s="2"/>
      <c r="H45" s="50"/>
      <c r="I45" s="50"/>
    </row>
    <row r="46" spans="1:15" s="38" customFormat="1" ht="101.25" customHeight="1" x14ac:dyDescent="0.2">
      <c r="A46" s="65" t="s">
        <v>53</v>
      </c>
      <c r="B46" s="65"/>
      <c r="C46" s="65"/>
      <c r="D46" s="65"/>
      <c r="E46" s="65"/>
      <c r="F46" s="65"/>
      <c r="G46" s="65"/>
      <c r="H46" s="65"/>
      <c r="I46" s="65"/>
    </row>
    <row r="47" spans="1:15" s="38" customFormat="1" ht="13.5" customHeight="1" x14ac:dyDescent="0.2">
      <c r="A47" s="38" t="s">
        <v>57</v>
      </c>
      <c r="B47" s="37"/>
      <c r="D47" s="39"/>
      <c r="E47" s="39"/>
      <c r="F47" s="39"/>
      <c r="G47" s="39"/>
    </row>
    <row r="48" spans="1:15" s="38" customFormat="1" ht="13.5" customHeight="1" x14ac:dyDescent="0.2">
      <c r="A48" s="38" t="s">
        <v>31</v>
      </c>
      <c r="E48" s="39"/>
      <c r="F48" s="39"/>
      <c r="G48" s="39"/>
    </row>
    <row r="49" spans="1:9" s="38" customFormat="1" ht="26.25" customHeight="1" x14ac:dyDescent="0.2">
      <c r="A49" s="66" t="s">
        <v>54</v>
      </c>
      <c r="B49" s="66"/>
      <c r="C49" s="66"/>
      <c r="D49" s="66"/>
      <c r="E49" s="66"/>
      <c r="F49" s="66"/>
      <c r="G49" s="66"/>
      <c r="H49" s="66"/>
      <c r="I49" s="66"/>
    </row>
    <row r="50" spans="1:9" s="38" customFormat="1" ht="11.25" x14ac:dyDescent="0.2">
      <c r="C50" s="39"/>
    </row>
    <row r="51" spans="1:9" s="38" customFormat="1" ht="11.25" x14ac:dyDescent="0.2">
      <c r="A51" s="39"/>
      <c r="B51" s="39"/>
      <c r="H51" s="39"/>
      <c r="I51" s="39"/>
    </row>
    <row r="52" spans="1:9" s="38" customFormat="1" ht="11.25" x14ac:dyDescent="0.2">
      <c r="D52" s="39"/>
    </row>
    <row r="53" spans="1:9" s="38" customFormat="1" ht="11.25" x14ac:dyDescent="0.2">
      <c r="E53" s="39"/>
      <c r="F53" s="39"/>
      <c r="G53" s="39"/>
    </row>
    <row r="54" spans="1:9" ht="16.5" x14ac:dyDescent="0.2">
      <c r="A54" s="40"/>
      <c r="B54" s="38"/>
      <c r="D54" s="38"/>
      <c r="E54" s="38"/>
      <c r="F54" s="38"/>
      <c r="G54" s="38"/>
      <c r="H54" s="38"/>
      <c r="I54" s="38"/>
    </row>
    <row r="55" spans="1:9" x14ac:dyDescent="0.2">
      <c r="D55" s="38"/>
      <c r="E55" s="38"/>
      <c r="F55" s="38"/>
      <c r="G55" s="38"/>
    </row>
    <row r="56" spans="1:9" x14ac:dyDescent="0.2">
      <c r="E56" s="38"/>
      <c r="F56" s="38"/>
      <c r="G56" s="38"/>
    </row>
  </sheetData>
  <sheetProtection algorithmName="SHA-512" hashValue="+3XCM7FXdS8gc0/hC7Jq8aal/3LHG/qOWdzByJnxTwsNNlEJnMCYJw6zkua0bXvB388YDjL3mtuXrA2iI/BJZw==" saltValue="C/CJAfiaijU9pAk+7vVpUA==" spinCount="100000" sheet="1" objects="1" scenarios="1"/>
  <mergeCells count="3">
    <mergeCell ref="B2:E7"/>
    <mergeCell ref="A46:I46"/>
    <mergeCell ref="A49:I49"/>
  </mergeCells>
  <pageMargins left="0.25" right="0.25" top="0.25" bottom="0.25" header="0.5" footer="0.5"/>
  <pageSetup scale="91" fitToHeight="0" orientation="portrait" horizontalDpi="4294967292"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AD50F-49B0-4FAE-877A-B6F385FAD398}">
  <sheetPr codeName="Sheet9">
    <pageSetUpPr fitToPage="1"/>
  </sheetPr>
  <dimension ref="A1:P56"/>
  <sheetViews>
    <sheetView showGridLines="0" zoomScaleNormal="100" workbookViewId="0">
      <selection activeCell="B10" sqref="B10"/>
    </sheetView>
  </sheetViews>
  <sheetFormatPr defaultColWidth="9.140625" defaultRowHeight="12.75" x14ac:dyDescent="0.2"/>
  <cols>
    <col min="1" max="1" width="25.7109375" style="41" customWidth="1"/>
    <col min="2" max="2" width="14.140625" style="41" bestFit="1" customWidth="1"/>
    <col min="3" max="3" width="10.5703125" style="41" customWidth="1"/>
    <col min="4" max="4" width="21.42578125" style="41" customWidth="1"/>
    <col min="5" max="5" width="8" style="41" customWidth="1"/>
    <col min="6" max="6" width="9.28515625" style="41" customWidth="1"/>
    <col min="7" max="7" width="11.140625" style="41" customWidth="1"/>
    <col min="8" max="9" width="8.7109375" style="41" customWidth="1"/>
    <col min="10" max="12" width="9.140625" style="41"/>
    <col min="13" max="13" width="9.140625" style="41" customWidth="1"/>
    <col min="14" max="16384" width="9.140625" style="41"/>
  </cols>
  <sheetData>
    <row r="1" spans="1:13" s="2" customFormat="1" ht="12" x14ac:dyDescent="0.2">
      <c r="A1" s="1"/>
    </row>
    <row r="2" spans="1:13" s="5" customFormat="1" ht="12" customHeight="1" x14ac:dyDescent="0.2">
      <c r="A2" s="3"/>
      <c r="B2" s="63" t="s">
        <v>49</v>
      </c>
      <c r="C2" s="64"/>
      <c r="D2" s="64"/>
      <c r="E2" s="64"/>
      <c r="F2" s="4"/>
    </row>
    <row r="3" spans="1:13" s="5" customFormat="1" ht="12" customHeight="1" x14ac:dyDescent="0.2">
      <c r="A3" s="3"/>
      <c r="B3" s="63"/>
      <c r="C3" s="64"/>
      <c r="D3" s="64"/>
      <c r="E3" s="64"/>
      <c r="F3" s="4"/>
    </row>
    <row r="4" spans="1:13" s="5" customFormat="1" ht="12" customHeight="1" x14ac:dyDescent="0.2">
      <c r="A4" s="3"/>
      <c r="B4" s="63"/>
      <c r="C4" s="64"/>
      <c r="D4" s="64"/>
      <c r="E4" s="64"/>
      <c r="F4" s="4"/>
    </row>
    <row r="5" spans="1:13" s="5" customFormat="1" ht="12" customHeight="1" x14ac:dyDescent="0.2">
      <c r="A5" s="3"/>
      <c r="B5" s="63"/>
      <c r="C5" s="64"/>
      <c r="D5" s="64"/>
      <c r="E5" s="64"/>
      <c r="F5" s="4"/>
    </row>
    <row r="6" spans="1:13" s="5" customFormat="1" ht="12" customHeight="1" x14ac:dyDescent="0.2">
      <c r="A6" s="3"/>
      <c r="B6" s="63"/>
      <c r="C6" s="64"/>
      <c r="D6" s="64"/>
      <c r="E6" s="64"/>
      <c r="F6" s="4"/>
    </row>
    <row r="7" spans="1:13" s="5" customFormat="1" ht="12" customHeight="1" x14ac:dyDescent="0.2">
      <c r="A7" s="3"/>
      <c r="B7" s="63"/>
      <c r="C7" s="64"/>
      <c r="D7" s="64"/>
      <c r="E7" s="64"/>
      <c r="F7" s="4"/>
    </row>
    <row r="8" spans="1:13" s="5" customFormat="1" ht="12" customHeight="1" x14ac:dyDescent="0.2">
      <c r="A8" s="3"/>
      <c r="C8" s="4"/>
      <c r="D8" s="4"/>
      <c r="E8" s="4"/>
      <c r="F8" s="4"/>
    </row>
    <row r="9" spans="1:13" s="5" customFormat="1" ht="12" customHeight="1" x14ac:dyDescent="0.2">
      <c r="C9" s="4"/>
      <c r="D9" s="4"/>
      <c r="E9" s="4"/>
      <c r="F9" s="4"/>
    </row>
    <row r="10" spans="1:13" s="2" customFormat="1" ht="17.25" customHeight="1" x14ac:dyDescent="0.2">
      <c r="A10" s="6" t="s">
        <v>0</v>
      </c>
      <c r="B10" s="43">
        <v>45443</v>
      </c>
      <c r="C10" s="56"/>
      <c r="D10" s="4"/>
      <c r="E10" s="4"/>
      <c r="F10" s="4"/>
    </row>
    <row r="11" spans="1:13" s="5" customFormat="1" ht="12" x14ac:dyDescent="0.2"/>
    <row r="12" spans="1:13" s="2" customFormat="1" ht="17.25" customHeight="1" x14ac:dyDescent="0.2">
      <c r="A12" s="7" t="s">
        <v>1</v>
      </c>
      <c r="B12" s="8"/>
      <c r="C12" s="8"/>
      <c r="D12" s="8"/>
    </row>
    <row r="13" spans="1:13" s="2" customFormat="1" ht="17.25" customHeight="1" thickBot="1" x14ac:dyDescent="0.25">
      <c r="A13" s="9" t="s">
        <v>51</v>
      </c>
      <c r="B13" s="10"/>
      <c r="C13" s="10"/>
      <c r="D13" s="62">
        <v>2489645050.1999998</v>
      </c>
      <c r="E13" s="26"/>
      <c r="M13" s="42"/>
    </row>
    <row r="14" spans="1:13" s="5" customFormat="1" ht="12" x14ac:dyDescent="0.2"/>
    <row r="15" spans="1:13" s="2" customFormat="1" ht="16.5" customHeight="1" x14ac:dyDescent="0.2">
      <c r="A15" s="7" t="s">
        <v>2</v>
      </c>
      <c r="B15" s="8"/>
      <c r="C15" s="8"/>
      <c r="D15" s="8"/>
      <c r="E15" s="8"/>
      <c r="F15" s="8"/>
      <c r="G15" s="8"/>
    </row>
    <row r="16" spans="1:13" s="11" customFormat="1" ht="17.25" customHeight="1" x14ac:dyDescent="0.2">
      <c r="A16" s="11" t="s">
        <v>50</v>
      </c>
      <c r="G16" s="44">
        <f>'[23]SSV Net Blended Yield'!$F$21</f>
        <v>3.06142774238309E-2</v>
      </c>
      <c r="H16" s="52"/>
    </row>
    <row r="17" spans="1:16" s="11" customFormat="1" ht="17.25" customHeight="1" x14ac:dyDescent="0.2">
      <c r="A17" s="12" t="s">
        <v>52</v>
      </c>
      <c r="B17" s="12"/>
      <c r="C17" s="13"/>
      <c r="D17" s="13"/>
      <c r="E17" s="13"/>
      <c r="F17" s="13"/>
      <c r="G17" s="14">
        <f>'[24]SVD Net Blended Yield'!$F$20</f>
        <v>2.8645400180390902E-2</v>
      </c>
      <c r="H17" s="52"/>
    </row>
    <row r="18" spans="1:16" s="11" customFormat="1" ht="17.25" customHeight="1" x14ac:dyDescent="0.2">
      <c r="A18" s="15" t="s">
        <v>18</v>
      </c>
      <c r="B18" s="15"/>
      <c r="C18" s="15"/>
      <c r="D18" s="15"/>
      <c r="E18" s="15"/>
      <c r="F18" s="15"/>
      <c r="G18" s="45">
        <v>2.9</v>
      </c>
      <c r="H18" s="52"/>
    </row>
    <row r="19" spans="1:16" s="11" customFormat="1" ht="17.25" customHeight="1" x14ac:dyDescent="0.2">
      <c r="A19" s="15" t="s">
        <v>15</v>
      </c>
      <c r="B19" s="15"/>
      <c r="C19" s="15"/>
      <c r="D19" s="15"/>
      <c r="E19" s="15"/>
      <c r="F19" s="15"/>
      <c r="G19" s="16">
        <v>8</v>
      </c>
      <c r="H19" s="52"/>
    </row>
    <row r="20" spans="1:16" s="11" customFormat="1" ht="17.25" customHeight="1" x14ac:dyDescent="0.2">
      <c r="A20" s="15" t="s">
        <v>3</v>
      </c>
      <c r="B20" s="15"/>
      <c r="C20" s="15"/>
      <c r="D20" s="15"/>
      <c r="E20" s="15"/>
      <c r="F20" s="15"/>
      <c r="G20" s="47">
        <v>2619</v>
      </c>
      <c r="H20" s="52"/>
    </row>
    <row r="21" spans="1:16" s="11" customFormat="1" ht="17.25" customHeight="1" x14ac:dyDescent="0.2">
      <c r="A21" s="15" t="s">
        <v>4</v>
      </c>
      <c r="B21" s="15"/>
      <c r="C21" s="15"/>
      <c r="D21" s="15"/>
      <c r="E21" s="15"/>
      <c r="F21" s="15"/>
      <c r="G21" s="46">
        <v>0.93869999999999998</v>
      </c>
      <c r="H21" s="52"/>
    </row>
    <row r="22" spans="1:16" s="11" customFormat="1" ht="17.25" customHeight="1" thickBot="1" x14ac:dyDescent="0.25">
      <c r="A22" s="17" t="s">
        <v>14</v>
      </c>
      <c r="B22" s="17"/>
      <c r="C22" s="17"/>
      <c r="D22" s="17"/>
      <c r="E22" s="17"/>
      <c r="F22" s="17"/>
      <c r="G22" s="18">
        <v>0.73880000000000001</v>
      </c>
      <c r="H22" s="52"/>
    </row>
    <row r="23" spans="1:16" s="5" customFormat="1" ht="12" x14ac:dyDescent="0.2"/>
    <row r="24" spans="1:16" s="2" customFormat="1" ht="17.25" customHeight="1" x14ac:dyDescent="0.2">
      <c r="A24" s="7" t="s">
        <v>30</v>
      </c>
      <c r="B24" s="7"/>
      <c r="C24" s="7"/>
      <c r="D24" s="6"/>
      <c r="E24" s="7" t="s">
        <v>21</v>
      </c>
      <c r="F24" s="8"/>
      <c r="G24" s="8"/>
      <c r="H24" s="8"/>
    </row>
    <row r="25" spans="1:16" s="19" customFormat="1" ht="17.25" customHeight="1" x14ac:dyDescent="0.2">
      <c r="C25" s="20" t="s">
        <v>9</v>
      </c>
      <c r="E25" s="22" t="s">
        <v>5</v>
      </c>
      <c r="F25" s="2"/>
      <c r="G25" s="2"/>
      <c r="H25" s="23" t="s">
        <v>9</v>
      </c>
      <c r="I25" s="20" t="s">
        <v>6</v>
      </c>
    </row>
    <row r="26" spans="1:16" s="2" customFormat="1" ht="17.25" customHeight="1" x14ac:dyDescent="0.2">
      <c r="A26" s="24" t="s">
        <v>22</v>
      </c>
      <c r="B26" s="24"/>
      <c r="C26" s="25">
        <v>0.66991346249551875</v>
      </c>
      <c r="D26" s="26"/>
      <c r="E26" s="24" t="s">
        <v>47</v>
      </c>
      <c r="F26" s="24"/>
      <c r="G26" s="24"/>
      <c r="H26" s="25">
        <v>0.17868869922813385</v>
      </c>
      <c r="I26" s="27" t="s">
        <v>25</v>
      </c>
      <c r="J26" s="26"/>
      <c r="K26" s="26"/>
      <c r="M26" s="28"/>
      <c r="N26" s="28"/>
      <c r="O26" s="48"/>
      <c r="P26" s="49"/>
    </row>
    <row r="27" spans="1:16" s="2" customFormat="1" ht="17.25" customHeight="1" x14ac:dyDescent="0.2">
      <c r="A27" s="28" t="s">
        <v>36</v>
      </c>
      <c r="B27" s="28"/>
      <c r="C27" s="29">
        <v>6.0525996427432012E-2</v>
      </c>
      <c r="D27" s="26"/>
      <c r="E27" s="30" t="s">
        <v>19</v>
      </c>
      <c r="F27" s="30"/>
      <c r="G27" s="30"/>
      <c r="H27" s="29">
        <v>0.15612916123476084</v>
      </c>
      <c r="I27" s="31" t="s">
        <v>16</v>
      </c>
      <c r="J27" s="26"/>
      <c r="K27" s="30"/>
      <c r="L27" s="28"/>
      <c r="M27" s="28"/>
      <c r="N27" s="28"/>
      <c r="O27" s="48"/>
      <c r="P27" s="49"/>
    </row>
    <row r="28" spans="1:16" s="2" customFormat="1" ht="17.25" customHeight="1" x14ac:dyDescent="0.2">
      <c r="A28" s="24" t="s">
        <v>37</v>
      </c>
      <c r="B28" s="24"/>
      <c r="C28" s="25">
        <v>5.9779164370201844E-2</v>
      </c>
      <c r="D28" s="26"/>
      <c r="E28" s="24" t="s">
        <v>56</v>
      </c>
      <c r="F28" s="24"/>
      <c r="G28" s="24"/>
      <c r="H28" s="25">
        <v>0.15231494377864707</v>
      </c>
      <c r="I28" s="27" t="s">
        <v>16</v>
      </c>
      <c r="J28" s="26"/>
      <c r="K28" s="26"/>
      <c r="L28" s="28"/>
      <c r="M28" s="28"/>
      <c r="N28" s="28"/>
      <c r="O28" s="48"/>
      <c r="P28" s="49"/>
    </row>
    <row r="29" spans="1:16" s="2" customFormat="1" ht="17.25" customHeight="1" x14ac:dyDescent="0.2">
      <c r="A29" s="30" t="s">
        <v>29</v>
      </c>
      <c r="B29" s="30"/>
      <c r="C29" s="29">
        <v>5.9190333223169599E-2</v>
      </c>
      <c r="D29" s="26"/>
      <c r="E29" s="28" t="s">
        <v>33</v>
      </c>
      <c r="F29" s="28"/>
      <c r="G29" s="28"/>
      <c r="H29" s="48">
        <v>0.13176540858450764</v>
      </c>
      <c r="I29" s="31" t="s">
        <v>23</v>
      </c>
      <c r="J29" s="26"/>
      <c r="K29" s="26"/>
      <c r="L29" s="28"/>
      <c r="M29" s="28"/>
      <c r="N29" s="28"/>
      <c r="O29" s="48"/>
      <c r="P29" s="49"/>
    </row>
    <row r="30" spans="1:16" s="5" customFormat="1" ht="17.25" customHeight="1" x14ac:dyDescent="0.2">
      <c r="A30" s="24" t="s">
        <v>35</v>
      </c>
      <c r="B30" s="24"/>
      <c r="C30" s="25">
        <v>5.8904865409416064E-2</v>
      </c>
      <c r="D30" s="31"/>
      <c r="E30" s="24" t="s">
        <v>26</v>
      </c>
      <c r="F30" s="24"/>
      <c r="G30" s="24"/>
      <c r="H30" s="25">
        <v>0.12874727573484845</v>
      </c>
      <c r="I30" s="27" t="s">
        <v>25</v>
      </c>
      <c r="J30" s="51"/>
      <c r="K30" s="51"/>
      <c r="M30" s="28"/>
      <c r="N30" s="28"/>
      <c r="O30" s="48"/>
      <c r="P30" s="49"/>
    </row>
    <row r="31" spans="1:16" s="5" customFormat="1" ht="17.25" customHeight="1" x14ac:dyDescent="0.2">
      <c r="A31" s="28" t="s">
        <v>27</v>
      </c>
      <c r="B31" s="28"/>
      <c r="C31" s="48">
        <v>5.49939982582427E-2</v>
      </c>
      <c r="D31" s="31"/>
      <c r="E31" s="30" t="s">
        <v>24</v>
      </c>
      <c r="F31" s="30"/>
      <c r="G31" s="30"/>
      <c r="H31" s="29">
        <v>0.12658928679599613</v>
      </c>
      <c r="I31" s="31" t="s">
        <v>16</v>
      </c>
      <c r="J31" s="51"/>
      <c r="K31" s="51"/>
      <c r="M31" s="28"/>
      <c r="N31" s="28"/>
      <c r="O31" s="48"/>
      <c r="P31" s="49"/>
    </row>
    <row r="32" spans="1:16" s="5" customFormat="1" ht="17.25" customHeight="1" x14ac:dyDescent="0.2">
      <c r="A32" s="24" t="s">
        <v>38</v>
      </c>
      <c r="B32" s="24"/>
      <c r="C32" s="25">
        <v>6.8500000000000002E-3</v>
      </c>
      <c r="D32" s="31"/>
      <c r="E32" s="24" t="s">
        <v>46</v>
      </c>
      <c r="F32" s="24"/>
      <c r="G32" s="24"/>
      <c r="H32" s="25">
        <v>9.236685062054395E-2</v>
      </c>
      <c r="I32" s="27" t="s">
        <v>16</v>
      </c>
      <c r="J32" s="51"/>
      <c r="K32" s="51"/>
      <c r="L32" s="28"/>
      <c r="M32" s="28"/>
      <c r="N32" s="48"/>
      <c r="O32" s="49"/>
    </row>
    <row r="33" spans="1:15" s="5" customFormat="1" ht="17.25" customHeight="1" x14ac:dyDescent="0.2">
      <c r="A33" s="28" t="s">
        <v>28</v>
      </c>
      <c r="B33" s="28"/>
      <c r="C33" s="48">
        <v>2.9840999999999999E-2</v>
      </c>
      <c r="D33" s="31"/>
      <c r="E33" s="28" t="s">
        <v>48</v>
      </c>
      <c r="F33" s="28"/>
      <c r="G33" s="48"/>
      <c r="H33" s="29">
        <v>3.5570398034404913E-3</v>
      </c>
      <c r="I33" s="31" t="s">
        <v>25</v>
      </c>
      <c r="J33" s="51"/>
      <c r="K33" s="51"/>
      <c r="L33" s="28"/>
      <c r="M33" s="28"/>
      <c r="N33" s="48"/>
      <c r="O33" s="49"/>
    </row>
    <row r="34" spans="1:15" s="2" customFormat="1" ht="17.25" customHeight="1" x14ac:dyDescent="0.2">
      <c r="A34" s="5"/>
      <c r="B34" s="5"/>
      <c r="D34" s="30"/>
      <c r="E34" s="28"/>
      <c r="F34" s="48"/>
      <c r="G34" s="49"/>
      <c r="H34" s="5"/>
      <c r="I34" s="5"/>
      <c r="J34" s="26"/>
      <c r="K34" s="26"/>
    </row>
    <row r="35" spans="1:15" s="19" customFormat="1" ht="17.25" customHeight="1" x14ac:dyDescent="0.2">
      <c r="A35" s="7" t="s">
        <v>32</v>
      </c>
      <c r="B35" s="8"/>
      <c r="C35" s="8"/>
      <c r="D35" s="28"/>
      <c r="E35" s="7" t="s">
        <v>40</v>
      </c>
      <c r="F35" s="8"/>
      <c r="G35" s="8"/>
      <c r="H35" s="8"/>
      <c r="I35" s="8"/>
    </row>
    <row r="36" spans="1:15" s="2" customFormat="1" ht="17.25" customHeight="1" x14ac:dyDescent="0.2">
      <c r="A36" s="19"/>
      <c r="B36" s="19"/>
      <c r="C36" s="23" t="s">
        <v>9</v>
      </c>
      <c r="D36" s="51"/>
      <c r="E36" s="21"/>
      <c r="F36" s="21"/>
      <c r="G36" s="21"/>
      <c r="H36" s="21"/>
      <c r="I36" s="53" t="s">
        <v>9</v>
      </c>
      <c r="J36" s="26"/>
    </row>
    <row r="37" spans="1:15" s="2" customFormat="1" ht="17.25" customHeight="1" x14ac:dyDescent="0.2">
      <c r="A37" s="13" t="s">
        <v>10</v>
      </c>
      <c r="B37" s="32"/>
      <c r="C37" s="25">
        <v>0.17222005702627347</v>
      </c>
      <c r="D37" s="26"/>
      <c r="E37" s="13" t="s">
        <v>41</v>
      </c>
      <c r="F37" s="32"/>
      <c r="G37" s="32"/>
      <c r="H37" s="32"/>
      <c r="I37" s="59">
        <v>0.28864680704520201</v>
      </c>
      <c r="J37" s="26"/>
    </row>
    <row r="38" spans="1:15" s="2" customFormat="1" ht="17.25" customHeight="1" x14ac:dyDescent="0.2">
      <c r="A38" s="11" t="s">
        <v>11</v>
      </c>
      <c r="C38" s="29">
        <v>7.2435019221840966E-2</v>
      </c>
      <c r="D38" s="21"/>
      <c r="E38" s="11" t="s">
        <v>42</v>
      </c>
      <c r="I38" s="58">
        <v>0.441983598956732</v>
      </c>
      <c r="J38" s="26"/>
    </row>
    <row r="39" spans="1:15" s="2" customFormat="1" ht="17.25" customHeight="1" x14ac:dyDescent="0.2">
      <c r="A39" s="13" t="s">
        <v>34</v>
      </c>
      <c r="B39" s="32"/>
      <c r="C39" s="25">
        <v>0.32335896771272515</v>
      </c>
      <c r="D39" s="26"/>
      <c r="E39" s="13" t="s">
        <v>20</v>
      </c>
      <c r="F39" s="32"/>
      <c r="G39" s="32"/>
      <c r="H39" s="32"/>
      <c r="I39" s="59">
        <v>0.13742513583240906</v>
      </c>
      <c r="J39" s="26"/>
    </row>
    <row r="40" spans="1:15" s="2" customFormat="1" ht="17.25" customHeight="1" x14ac:dyDescent="0.2">
      <c r="A40" s="11" t="s">
        <v>12</v>
      </c>
      <c r="C40" s="29">
        <v>0.21951155514395845</v>
      </c>
      <c r="D40" s="26"/>
      <c r="E40" s="11" t="s">
        <v>43</v>
      </c>
      <c r="I40" s="58">
        <v>0.13166014322025321</v>
      </c>
      <c r="J40" s="26"/>
    </row>
    <row r="41" spans="1:15" s="2" customFormat="1" ht="17.25" customHeight="1" x14ac:dyDescent="0.2">
      <c r="A41" s="13" t="s">
        <v>13</v>
      </c>
      <c r="B41" s="32"/>
      <c r="C41" s="25">
        <v>0.16375448652581756</v>
      </c>
      <c r="D41" s="26"/>
      <c r="E41" s="13" t="s">
        <v>44</v>
      </c>
      <c r="F41" s="32"/>
      <c r="G41" s="32"/>
      <c r="H41" s="32"/>
      <c r="I41" s="59">
        <v>2.6616253850654981E-4</v>
      </c>
      <c r="J41" s="26"/>
    </row>
    <row r="42" spans="1:15" s="2" customFormat="1" ht="17.25" customHeight="1" x14ac:dyDescent="0.2">
      <c r="A42" s="11" t="s">
        <v>7</v>
      </c>
      <c r="C42" s="29">
        <v>7.2982042559440567E-3</v>
      </c>
      <c r="D42" s="26"/>
      <c r="E42" s="11" t="s">
        <v>45</v>
      </c>
      <c r="I42" s="58">
        <v>1.8152406975582237E-5</v>
      </c>
      <c r="J42" s="26"/>
    </row>
    <row r="43" spans="1:15" s="2" customFormat="1" ht="17.25" customHeight="1" thickBot="1" x14ac:dyDescent="0.25">
      <c r="A43" s="13" t="s">
        <v>39</v>
      </c>
      <c r="B43" s="32"/>
      <c r="C43" s="25">
        <v>1.0896314187308891E-3</v>
      </c>
      <c r="D43" s="26"/>
      <c r="E43" s="54" t="s">
        <v>8</v>
      </c>
      <c r="F43" s="54"/>
      <c r="G43" s="54"/>
      <c r="H43" s="54"/>
      <c r="I43" s="55">
        <v>0</v>
      </c>
      <c r="J43" s="26"/>
    </row>
    <row r="44" spans="1:15" s="5" customFormat="1" ht="17.25" customHeight="1" thickBot="1" x14ac:dyDescent="0.25">
      <c r="A44" s="9" t="s">
        <v>8</v>
      </c>
      <c r="B44" s="33"/>
      <c r="C44" s="34">
        <v>4.0332078694699749E-2</v>
      </c>
      <c r="D44" s="26"/>
      <c r="E44" s="2"/>
      <c r="F44" s="2"/>
      <c r="G44" s="2"/>
      <c r="H44" s="2"/>
      <c r="J44" s="51"/>
    </row>
    <row r="45" spans="1:15" s="36" customFormat="1" ht="16.5" customHeight="1" x14ac:dyDescent="0.2">
      <c r="A45" s="35"/>
      <c r="B45" s="35"/>
      <c r="C45" s="35"/>
      <c r="D45" s="35"/>
      <c r="E45" s="2"/>
      <c r="F45" s="2"/>
      <c r="G45" s="2"/>
      <c r="H45" s="50"/>
      <c r="I45" s="50"/>
    </row>
    <row r="46" spans="1:15" s="38" customFormat="1" ht="101.25" customHeight="1" x14ac:dyDescent="0.2">
      <c r="A46" s="65" t="s">
        <v>53</v>
      </c>
      <c r="B46" s="65"/>
      <c r="C46" s="65"/>
      <c r="D46" s="65"/>
      <c r="E46" s="65"/>
      <c r="F46" s="65"/>
      <c r="G46" s="65"/>
      <c r="H46" s="65"/>
      <c r="I46" s="65"/>
    </row>
    <row r="47" spans="1:15" s="38" customFormat="1" ht="13.5" customHeight="1" x14ac:dyDescent="0.2">
      <c r="A47" s="38" t="s">
        <v>57</v>
      </c>
      <c r="B47" s="37"/>
      <c r="D47" s="39"/>
      <c r="E47" s="39"/>
      <c r="F47" s="39"/>
      <c r="G47" s="39"/>
    </row>
    <row r="48" spans="1:15" s="38" customFormat="1" ht="13.5" customHeight="1" x14ac:dyDescent="0.2">
      <c r="A48" s="38" t="s">
        <v>31</v>
      </c>
      <c r="E48" s="39"/>
      <c r="F48" s="39"/>
      <c r="G48" s="39"/>
    </row>
    <row r="49" spans="1:9" s="38" customFormat="1" ht="26.25" customHeight="1" x14ac:dyDescent="0.2">
      <c r="A49" s="66" t="s">
        <v>54</v>
      </c>
      <c r="B49" s="66"/>
      <c r="C49" s="66"/>
      <c r="D49" s="66"/>
      <c r="E49" s="66"/>
      <c r="F49" s="66"/>
      <c r="G49" s="66"/>
      <c r="H49" s="66"/>
      <c r="I49" s="66"/>
    </row>
    <row r="50" spans="1:9" s="38" customFormat="1" ht="11.25" x14ac:dyDescent="0.2">
      <c r="C50" s="39"/>
    </row>
    <row r="51" spans="1:9" s="38" customFormat="1" ht="11.25" x14ac:dyDescent="0.2">
      <c r="A51" s="39"/>
      <c r="B51" s="39"/>
      <c r="H51" s="39"/>
      <c r="I51" s="39"/>
    </row>
    <row r="52" spans="1:9" s="38" customFormat="1" ht="11.25" x14ac:dyDescent="0.2">
      <c r="D52" s="39"/>
    </row>
    <row r="53" spans="1:9" s="38" customFormat="1" ht="11.25" x14ac:dyDescent="0.2">
      <c r="E53" s="39"/>
      <c r="F53" s="39"/>
      <c r="G53" s="39"/>
    </row>
    <row r="54" spans="1:9" ht="16.5" x14ac:dyDescent="0.2">
      <c r="A54" s="40"/>
      <c r="B54" s="38"/>
      <c r="D54" s="38"/>
      <c r="E54" s="38"/>
      <c r="F54" s="38"/>
      <c r="G54" s="38"/>
      <c r="H54" s="38"/>
      <c r="I54" s="38"/>
    </row>
    <row r="55" spans="1:9" x14ac:dyDescent="0.2">
      <c r="D55" s="38"/>
      <c r="E55" s="38"/>
      <c r="F55" s="38"/>
      <c r="G55" s="38"/>
    </row>
    <row r="56" spans="1:9" x14ac:dyDescent="0.2">
      <c r="E56" s="38"/>
      <c r="F56" s="38"/>
      <c r="G56" s="38"/>
    </row>
  </sheetData>
  <sheetProtection algorithmName="SHA-512" hashValue="sgEcAkbUoOupgP22MMH6737gJF5J8P9mJAEVIcS+nl9CkqzGd71KP9HovXGFUCrPVIhkEvaLUWIsMsvtqexl2g==" saltValue="Kr1la46sQs0qi1aapp47pw==" spinCount="100000" sheet="1" objects="1" scenarios="1"/>
  <mergeCells count="3">
    <mergeCell ref="B2:E7"/>
    <mergeCell ref="A46:I46"/>
    <mergeCell ref="A49:I49"/>
  </mergeCells>
  <pageMargins left="0.25" right="0.25" top="0.25" bottom="0.25" header="0.5" footer="0.5"/>
  <pageSetup scale="91" fitToHeight="0" orientation="portrait" horizontalDpi="4294967292"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3FE72-A631-4FBB-895C-D7F3E43BDA13}">
  <sheetPr codeName="Sheet10">
    <pageSetUpPr fitToPage="1"/>
  </sheetPr>
  <dimension ref="A1:P57"/>
  <sheetViews>
    <sheetView showGridLines="0" zoomScaleNormal="100" workbookViewId="0">
      <selection activeCell="B10" sqref="B10"/>
    </sheetView>
  </sheetViews>
  <sheetFormatPr defaultColWidth="9.140625" defaultRowHeight="12.75" x14ac:dyDescent="0.2"/>
  <cols>
    <col min="1" max="1" width="25.7109375" style="41" customWidth="1"/>
    <col min="2" max="2" width="14.140625" style="41" bestFit="1" customWidth="1"/>
    <col min="3" max="3" width="10.5703125" style="41" customWidth="1"/>
    <col min="4" max="4" width="21.42578125" style="41" customWidth="1"/>
    <col min="5" max="5" width="8" style="41" customWidth="1"/>
    <col min="6" max="6" width="9.28515625" style="41" customWidth="1"/>
    <col min="7" max="7" width="11.140625" style="41" customWidth="1"/>
    <col min="8" max="9" width="8.7109375" style="41" customWidth="1"/>
    <col min="10" max="12" width="9.140625" style="41"/>
    <col min="13" max="13" width="9.140625" style="41" customWidth="1"/>
    <col min="14" max="16384" width="9.140625" style="41"/>
  </cols>
  <sheetData>
    <row r="1" spans="1:13" s="2" customFormat="1" ht="12" x14ac:dyDescent="0.2">
      <c r="A1" s="1"/>
    </row>
    <row r="2" spans="1:13" s="5" customFormat="1" ht="12" customHeight="1" x14ac:dyDescent="0.2">
      <c r="A2" s="3"/>
      <c r="B2" s="63" t="s">
        <v>49</v>
      </c>
      <c r="C2" s="64"/>
      <c r="D2" s="64"/>
      <c r="E2" s="64"/>
      <c r="F2" s="4"/>
    </row>
    <row r="3" spans="1:13" s="5" customFormat="1" ht="12" customHeight="1" x14ac:dyDescent="0.2">
      <c r="A3" s="3"/>
      <c r="B3" s="63"/>
      <c r="C3" s="64"/>
      <c r="D3" s="64"/>
      <c r="E3" s="64"/>
      <c r="F3" s="4"/>
    </row>
    <row r="4" spans="1:13" s="5" customFormat="1" ht="12" customHeight="1" x14ac:dyDescent="0.2">
      <c r="A4" s="3"/>
      <c r="B4" s="63"/>
      <c r="C4" s="64"/>
      <c r="D4" s="64"/>
      <c r="E4" s="64"/>
      <c r="F4" s="4"/>
    </row>
    <row r="5" spans="1:13" s="5" customFormat="1" ht="12" customHeight="1" x14ac:dyDescent="0.2">
      <c r="A5" s="3"/>
      <c r="B5" s="63"/>
      <c r="C5" s="64"/>
      <c r="D5" s="64"/>
      <c r="E5" s="64"/>
      <c r="F5" s="4"/>
    </row>
    <row r="6" spans="1:13" s="5" customFormat="1" ht="12" customHeight="1" x14ac:dyDescent="0.2">
      <c r="A6" s="3"/>
      <c r="B6" s="63"/>
      <c r="C6" s="64"/>
      <c r="D6" s="64"/>
      <c r="E6" s="64"/>
      <c r="F6" s="4"/>
    </row>
    <row r="7" spans="1:13" s="5" customFormat="1" ht="12" customHeight="1" x14ac:dyDescent="0.2">
      <c r="A7" s="3"/>
      <c r="B7" s="63"/>
      <c r="C7" s="64"/>
      <c r="D7" s="64"/>
      <c r="E7" s="64"/>
      <c r="F7" s="4"/>
    </row>
    <row r="8" spans="1:13" s="5" customFormat="1" ht="12" customHeight="1" x14ac:dyDescent="0.2">
      <c r="A8" s="3"/>
      <c r="C8" s="4"/>
      <c r="D8" s="4"/>
      <c r="E8" s="4"/>
      <c r="F8" s="4"/>
    </row>
    <row r="9" spans="1:13" s="5" customFormat="1" ht="12" customHeight="1" x14ac:dyDescent="0.2">
      <c r="C9" s="4"/>
      <c r="D9" s="4"/>
      <c r="E9" s="4"/>
      <c r="F9" s="4"/>
    </row>
    <row r="10" spans="1:13" s="2" customFormat="1" ht="17.25" customHeight="1" x14ac:dyDescent="0.2">
      <c r="A10" s="6" t="s">
        <v>0</v>
      </c>
      <c r="B10" s="43">
        <v>45412</v>
      </c>
      <c r="C10" s="56"/>
      <c r="D10" s="4"/>
      <c r="E10" s="4"/>
      <c r="F10" s="4"/>
    </row>
    <row r="11" spans="1:13" s="5" customFormat="1" ht="12" x14ac:dyDescent="0.2"/>
    <row r="12" spans="1:13" s="2" customFormat="1" ht="17.25" customHeight="1" x14ac:dyDescent="0.2">
      <c r="A12" s="7" t="s">
        <v>1</v>
      </c>
      <c r="B12" s="8"/>
      <c r="C12" s="8"/>
      <c r="D12" s="8"/>
    </row>
    <row r="13" spans="1:13" s="2" customFormat="1" ht="17.25" customHeight="1" thickBot="1" x14ac:dyDescent="0.25">
      <c r="A13" s="9" t="s">
        <v>51</v>
      </c>
      <c r="B13" s="10"/>
      <c r="C13" s="10"/>
      <c r="D13" s="62">
        <v>2521497518.1199999</v>
      </c>
      <c r="M13" s="42"/>
    </row>
    <row r="14" spans="1:13" s="5" customFormat="1" ht="12" x14ac:dyDescent="0.2"/>
    <row r="15" spans="1:13" s="2" customFormat="1" ht="16.5" customHeight="1" x14ac:dyDescent="0.2">
      <c r="A15" s="7" t="s">
        <v>2</v>
      </c>
      <c r="B15" s="8"/>
      <c r="C15" s="8"/>
      <c r="D15" s="8"/>
      <c r="E15" s="8"/>
      <c r="F15" s="8"/>
      <c r="G15" s="8"/>
    </row>
    <row r="16" spans="1:13" s="11" customFormat="1" ht="17.25" customHeight="1" x14ac:dyDescent="0.2">
      <c r="A16" s="11" t="s">
        <v>50</v>
      </c>
      <c r="G16" s="44">
        <f>'[25]SSV Net Blended Yield'!$F$21</f>
        <v>3.0342007191762499E-2</v>
      </c>
      <c r="H16" s="52"/>
    </row>
    <row r="17" spans="1:16" s="11" customFormat="1" ht="17.25" customHeight="1" x14ac:dyDescent="0.2">
      <c r="A17" s="12" t="s">
        <v>52</v>
      </c>
      <c r="B17" s="12"/>
      <c r="C17" s="13"/>
      <c r="D17" s="13"/>
      <c r="E17" s="13"/>
      <c r="F17" s="13"/>
      <c r="G17" s="14">
        <f>'[26]SVD Net Blended Yield'!$F$20</f>
        <v>2.83726989057628E-2</v>
      </c>
      <c r="H17" s="52"/>
    </row>
    <row r="18" spans="1:16" s="11" customFormat="1" ht="17.25" customHeight="1" x14ac:dyDescent="0.2">
      <c r="A18" s="15" t="s">
        <v>18</v>
      </c>
      <c r="B18" s="15"/>
      <c r="C18" s="15"/>
      <c r="D18" s="15"/>
      <c r="E18" s="15"/>
      <c r="F18" s="15"/>
      <c r="G18" s="45">
        <v>2.91</v>
      </c>
    </row>
    <row r="19" spans="1:16" s="11" customFormat="1" ht="17.25" customHeight="1" x14ac:dyDescent="0.2">
      <c r="A19" s="15" t="s">
        <v>15</v>
      </c>
      <c r="B19" s="15"/>
      <c r="C19" s="15"/>
      <c r="D19" s="15"/>
      <c r="E19" s="15"/>
      <c r="F19" s="15"/>
      <c r="G19" s="16">
        <v>9</v>
      </c>
    </row>
    <row r="20" spans="1:16" s="11" customFormat="1" ht="17.25" customHeight="1" x14ac:dyDescent="0.2">
      <c r="A20" s="15" t="s">
        <v>3</v>
      </c>
      <c r="B20" s="15"/>
      <c r="C20" s="15"/>
      <c r="D20" s="15"/>
      <c r="E20" s="15"/>
      <c r="F20" s="15"/>
      <c r="G20" s="47">
        <v>2632</v>
      </c>
    </row>
    <row r="21" spans="1:16" s="11" customFormat="1" ht="17.25" customHeight="1" x14ac:dyDescent="0.2">
      <c r="A21" s="15" t="s">
        <v>4</v>
      </c>
      <c r="B21" s="15"/>
      <c r="C21" s="15"/>
      <c r="D21" s="15"/>
      <c r="E21" s="15"/>
      <c r="F21" s="15"/>
      <c r="G21" s="46">
        <v>0.93197600000000003</v>
      </c>
    </row>
    <row r="22" spans="1:16" s="11" customFormat="1" ht="17.25" customHeight="1" thickBot="1" x14ac:dyDescent="0.25">
      <c r="A22" s="17" t="s">
        <v>14</v>
      </c>
      <c r="B22" s="17"/>
      <c r="C22" s="17"/>
      <c r="D22" s="17"/>
      <c r="E22" s="17"/>
      <c r="F22" s="17"/>
      <c r="G22" s="18">
        <v>0.73880000000000001</v>
      </c>
      <c r="H22" s="52"/>
    </row>
    <row r="23" spans="1:16" s="5" customFormat="1" ht="12" x14ac:dyDescent="0.2"/>
    <row r="24" spans="1:16" s="2" customFormat="1" ht="17.25" customHeight="1" x14ac:dyDescent="0.2">
      <c r="A24" s="7" t="s">
        <v>30</v>
      </c>
      <c r="B24" s="7"/>
      <c r="C24" s="7"/>
      <c r="D24" s="6"/>
      <c r="E24" s="7" t="s">
        <v>21</v>
      </c>
      <c r="F24" s="8"/>
      <c r="G24" s="8"/>
      <c r="H24" s="8"/>
    </row>
    <row r="25" spans="1:16" s="19" customFormat="1" ht="17.25" customHeight="1" x14ac:dyDescent="0.2">
      <c r="C25" s="20" t="s">
        <v>9</v>
      </c>
      <c r="E25" s="22" t="s">
        <v>5</v>
      </c>
      <c r="F25" s="2"/>
      <c r="G25" s="2"/>
      <c r="H25" s="23" t="s">
        <v>9</v>
      </c>
      <c r="I25" s="20" t="s">
        <v>6</v>
      </c>
    </row>
    <row r="26" spans="1:16" s="2" customFormat="1" ht="17.25" customHeight="1" x14ac:dyDescent="0.2">
      <c r="A26" s="24" t="s">
        <v>22</v>
      </c>
      <c r="B26" s="24"/>
      <c r="C26" s="25">
        <v>0.67060452388522074</v>
      </c>
      <c r="E26" s="24" t="s">
        <v>47</v>
      </c>
      <c r="F26" s="24"/>
      <c r="G26" s="24"/>
      <c r="H26" s="25">
        <v>0.17865802606693704</v>
      </c>
      <c r="I26" s="27" t="s">
        <v>25</v>
      </c>
      <c r="K26" s="26"/>
      <c r="M26" s="28"/>
      <c r="N26" s="28"/>
      <c r="O26" s="48"/>
      <c r="P26" s="49"/>
    </row>
    <row r="27" spans="1:16" s="2" customFormat="1" ht="17.25" customHeight="1" x14ac:dyDescent="0.2">
      <c r="A27" s="28" t="s">
        <v>36</v>
      </c>
      <c r="B27" s="28"/>
      <c r="C27" s="29">
        <v>6.043604872206601E-2</v>
      </c>
      <c r="E27" s="30" t="s">
        <v>19</v>
      </c>
      <c r="F27" s="30"/>
      <c r="G27" s="30"/>
      <c r="H27" s="29">
        <v>0.15609478483383882</v>
      </c>
      <c r="I27" s="31" t="s">
        <v>16</v>
      </c>
      <c r="K27" s="30"/>
      <c r="L27" s="28"/>
      <c r="M27" s="28"/>
      <c r="N27" s="28"/>
      <c r="O27" s="48"/>
      <c r="P27" s="49"/>
    </row>
    <row r="28" spans="1:16" s="2" customFormat="1" ht="17.25" customHeight="1" x14ac:dyDescent="0.2">
      <c r="A28" s="24" t="s">
        <v>37</v>
      </c>
      <c r="B28" s="24"/>
      <c r="C28" s="25">
        <v>5.9515999431754583E-2</v>
      </c>
      <c r="E28" s="24" t="s">
        <v>56</v>
      </c>
      <c r="F28" s="24"/>
      <c r="G28" s="24"/>
      <c r="H28" s="25">
        <v>0.15228146833802522</v>
      </c>
      <c r="I28" s="27" t="s">
        <v>16</v>
      </c>
      <c r="K28" s="26"/>
      <c r="L28" s="28"/>
      <c r="M28" s="28"/>
      <c r="N28" s="28"/>
      <c r="O28" s="48"/>
      <c r="P28" s="49"/>
    </row>
    <row r="29" spans="1:16" s="2" customFormat="1" ht="17.25" customHeight="1" x14ac:dyDescent="0.2">
      <c r="A29" s="30" t="s">
        <v>29</v>
      </c>
      <c r="B29" s="30"/>
      <c r="C29" s="29">
        <v>5.8957836566659878E-2</v>
      </c>
      <c r="E29" s="28" t="s">
        <v>33</v>
      </c>
      <c r="F29" s="28"/>
      <c r="G29" s="28"/>
      <c r="H29" s="48">
        <v>0.13170568638021374</v>
      </c>
      <c r="I29" s="31" t="s">
        <v>23</v>
      </c>
      <c r="K29" s="26"/>
      <c r="L29" s="28"/>
      <c r="M29" s="28"/>
      <c r="N29" s="28"/>
      <c r="O29" s="48"/>
      <c r="P29" s="49"/>
    </row>
    <row r="30" spans="1:16" s="5" customFormat="1" ht="17.25" customHeight="1" x14ac:dyDescent="0.2">
      <c r="A30" s="24" t="s">
        <v>35</v>
      </c>
      <c r="B30" s="24"/>
      <c r="C30" s="25">
        <v>5.8658616289476918E-2</v>
      </c>
      <c r="D30" s="49"/>
      <c r="E30" s="24" t="s">
        <v>26</v>
      </c>
      <c r="F30" s="24"/>
      <c r="G30" s="24"/>
      <c r="H30" s="25">
        <v>0.12872398466685822</v>
      </c>
      <c r="I30" s="27" t="s">
        <v>25</v>
      </c>
      <c r="K30" s="51"/>
      <c r="M30" s="28"/>
      <c r="N30" s="28"/>
      <c r="O30" s="48"/>
      <c r="P30" s="49"/>
    </row>
    <row r="31" spans="1:16" s="5" customFormat="1" ht="17.25" customHeight="1" x14ac:dyDescent="0.2">
      <c r="A31" s="28" t="s">
        <v>27</v>
      </c>
      <c r="B31" s="28"/>
      <c r="C31" s="48">
        <v>5.4965763566014167E-2</v>
      </c>
      <c r="D31" s="49"/>
      <c r="E31" s="30" t="s">
        <v>24</v>
      </c>
      <c r="F31" s="30"/>
      <c r="G31" s="30"/>
      <c r="H31" s="29">
        <v>0.12658028212852296</v>
      </c>
      <c r="I31" s="31" t="s">
        <v>16</v>
      </c>
      <c r="K31" s="51"/>
      <c r="M31" s="28"/>
      <c r="N31" s="28"/>
      <c r="O31" s="48"/>
      <c r="P31" s="49"/>
    </row>
    <row r="32" spans="1:16" s="5" customFormat="1" ht="17.25" customHeight="1" x14ac:dyDescent="0.2">
      <c r="A32" s="24" t="s">
        <v>38</v>
      </c>
      <c r="B32" s="24"/>
      <c r="C32" s="25">
        <v>8.0619999999999997E-3</v>
      </c>
      <c r="D32" s="49"/>
      <c r="E32" s="24" t="s">
        <v>46</v>
      </c>
      <c r="F32" s="24"/>
      <c r="G32" s="24"/>
      <c r="H32" s="25">
        <v>9.2344039982877629E-2</v>
      </c>
      <c r="I32" s="27" t="s">
        <v>16</v>
      </c>
      <c r="K32" s="51"/>
      <c r="L32" s="28"/>
      <c r="M32" s="28"/>
      <c r="N32" s="48"/>
      <c r="O32" s="49"/>
    </row>
    <row r="33" spans="1:15" s="5" customFormat="1" ht="17.25" customHeight="1" x14ac:dyDescent="0.2">
      <c r="A33" s="28" t="s">
        <v>28</v>
      </c>
      <c r="B33" s="28"/>
      <c r="C33" s="48">
        <v>2.8798000000000001E-2</v>
      </c>
      <c r="D33" s="49"/>
      <c r="E33" s="28" t="s">
        <v>48</v>
      </c>
      <c r="F33" s="28"/>
      <c r="G33" s="48"/>
      <c r="H33" s="29">
        <v>3.506709808936324E-3</v>
      </c>
      <c r="I33" s="31" t="s">
        <v>25</v>
      </c>
      <c r="K33" s="51"/>
      <c r="L33" s="28"/>
      <c r="M33" s="28"/>
      <c r="N33" s="48"/>
      <c r="O33" s="49"/>
    </row>
    <row r="34" spans="1:15" s="5" customFormat="1" ht="17.25" customHeight="1" x14ac:dyDescent="0.2">
      <c r="A34" s="28"/>
      <c r="B34" s="28"/>
      <c r="C34" s="48"/>
      <c r="D34" s="49"/>
      <c r="E34" s="24" t="s">
        <v>17</v>
      </c>
      <c r="F34" s="24"/>
      <c r="G34" s="24"/>
      <c r="H34" s="25">
        <v>1.306710264960568E-3</v>
      </c>
      <c r="I34" s="27" t="s">
        <v>16</v>
      </c>
      <c r="K34" s="51"/>
      <c r="L34" s="28"/>
      <c r="M34" s="28"/>
      <c r="N34" s="48"/>
      <c r="O34" s="49"/>
    </row>
    <row r="35" spans="1:15" s="2" customFormat="1" ht="17.25" customHeight="1" x14ac:dyDescent="0.2">
      <c r="A35" s="5"/>
      <c r="B35" s="5"/>
      <c r="D35" s="30"/>
      <c r="E35" s="28"/>
      <c r="F35" s="48"/>
      <c r="G35" s="49"/>
      <c r="H35" s="5"/>
      <c r="I35" s="5"/>
      <c r="K35" s="26"/>
    </row>
    <row r="36" spans="1:15" s="19" customFormat="1" ht="17.25" customHeight="1" x14ac:dyDescent="0.2">
      <c r="A36" s="7" t="s">
        <v>32</v>
      </c>
      <c r="B36" s="8"/>
      <c r="C36" s="8"/>
      <c r="D36" s="28"/>
      <c r="E36" s="7" t="s">
        <v>40</v>
      </c>
      <c r="F36" s="8"/>
      <c r="G36" s="8"/>
      <c r="H36" s="8"/>
      <c r="I36" s="8"/>
    </row>
    <row r="37" spans="1:15" s="2" customFormat="1" ht="17.25" customHeight="1" x14ac:dyDescent="0.2">
      <c r="A37" s="19"/>
      <c r="B37" s="19"/>
      <c r="C37" s="23" t="s">
        <v>9</v>
      </c>
      <c r="D37" s="51"/>
      <c r="E37" s="21"/>
      <c r="F37" s="21"/>
      <c r="G37" s="21"/>
      <c r="H37" s="21"/>
      <c r="I37" s="53" t="s">
        <v>9</v>
      </c>
      <c r="J37" s="26"/>
    </row>
    <row r="38" spans="1:15" s="2" customFormat="1" ht="17.25" customHeight="1" x14ac:dyDescent="0.2">
      <c r="A38" s="13" t="s">
        <v>10</v>
      </c>
      <c r="B38" s="32"/>
      <c r="C38" s="25">
        <v>0.16652415578419835</v>
      </c>
      <c r="E38" s="13" t="s">
        <v>41</v>
      </c>
      <c r="F38" s="32"/>
      <c r="G38" s="32"/>
      <c r="H38" s="32"/>
      <c r="I38" s="59">
        <v>0.28867330640890504</v>
      </c>
    </row>
    <row r="39" spans="1:15" s="2" customFormat="1" ht="17.25" customHeight="1" x14ac:dyDescent="0.2">
      <c r="A39" s="11" t="s">
        <v>11</v>
      </c>
      <c r="C39" s="29">
        <v>7.0699208002249284E-2</v>
      </c>
      <c r="D39" s="19"/>
      <c r="E39" s="11" t="s">
        <v>42</v>
      </c>
      <c r="I39" s="58">
        <v>0.43490201506896525</v>
      </c>
    </row>
    <row r="40" spans="1:15" s="2" customFormat="1" ht="17.25" customHeight="1" x14ac:dyDescent="0.2">
      <c r="A40" s="13" t="s">
        <v>34</v>
      </c>
      <c r="B40" s="32"/>
      <c r="C40" s="25">
        <v>0.32875405597476437</v>
      </c>
      <c r="E40" s="13" t="s">
        <v>20</v>
      </c>
      <c r="F40" s="32"/>
      <c r="G40" s="32"/>
      <c r="H40" s="32"/>
      <c r="I40" s="59">
        <v>0.14249906093657697</v>
      </c>
    </row>
    <row r="41" spans="1:15" s="2" customFormat="1" ht="17.25" customHeight="1" x14ac:dyDescent="0.2">
      <c r="A41" s="11" t="s">
        <v>12</v>
      </c>
      <c r="C41" s="29">
        <v>0.21621617351047129</v>
      </c>
      <c r="E41" s="11" t="s">
        <v>43</v>
      </c>
      <c r="I41" s="58">
        <v>0.13356651717334805</v>
      </c>
    </row>
    <row r="42" spans="1:15" s="2" customFormat="1" ht="17.25" customHeight="1" x14ac:dyDescent="0.2">
      <c r="A42" s="13" t="s">
        <v>13</v>
      </c>
      <c r="B42" s="32"/>
      <c r="C42" s="25">
        <v>0.16405002159294671</v>
      </c>
      <c r="E42" s="13" t="s">
        <v>44</v>
      </c>
      <c r="F42" s="32"/>
      <c r="G42" s="32"/>
      <c r="H42" s="32"/>
      <c r="I42" s="59">
        <v>2.888601703585562E-4</v>
      </c>
    </row>
    <row r="43" spans="1:15" s="2" customFormat="1" ht="17.25" customHeight="1" x14ac:dyDescent="0.2">
      <c r="A43" s="11" t="s">
        <v>7</v>
      </c>
      <c r="C43" s="29">
        <v>8.6514035326361125E-3</v>
      </c>
      <c r="E43" s="11" t="s">
        <v>45</v>
      </c>
      <c r="I43" s="58">
        <v>7.024024189487157E-5</v>
      </c>
    </row>
    <row r="44" spans="1:15" s="2" customFormat="1" ht="17.25" customHeight="1" thickBot="1" x14ac:dyDescent="0.25">
      <c r="A44" s="13" t="s">
        <v>39</v>
      </c>
      <c r="B44" s="32"/>
      <c r="C44" s="25">
        <v>1.0856480858148093E-3</v>
      </c>
      <c r="E44" s="54" t="s">
        <v>8</v>
      </c>
      <c r="F44" s="54"/>
      <c r="G44" s="54"/>
      <c r="H44" s="54"/>
      <c r="I44" s="55">
        <v>0</v>
      </c>
    </row>
    <row r="45" spans="1:15" s="5" customFormat="1" ht="17.25" customHeight="1" thickBot="1" x14ac:dyDescent="0.25">
      <c r="A45" s="9" t="s">
        <v>8</v>
      </c>
      <c r="B45" s="33"/>
      <c r="C45" s="34">
        <v>4.4019333516934642E-2</v>
      </c>
      <c r="D45" s="2"/>
      <c r="E45" s="2"/>
      <c r="F45" s="2"/>
      <c r="G45" s="2"/>
      <c r="H45" s="2"/>
      <c r="J45" s="51"/>
    </row>
    <row r="46" spans="1:15" s="36" customFormat="1" ht="16.5" customHeight="1" x14ac:dyDescent="0.2">
      <c r="A46" s="35"/>
      <c r="B46" s="35"/>
      <c r="C46" s="35"/>
      <c r="D46" s="35"/>
      <c r="E46" s="2"/>
      <c r="F46" s="2"/>
      <c r="G46" s="2"/>
      <c r="H46" s="50"/>
      <c r="I46" s="50"/>
    </row>
    <row r="47" spans="1:15" s="38" customFormat="1" ht="101.25" customHeight="1" x14ac:dyDescent="0.2">
      <c r="A47" s="65" t="s">
        <v>53</v>
      </c>
      <c r="B47" s="65"/>
      <c r="C47" s="65"/>
      <c r="D47" s="65"/>
      <c r="E47" s="65"/>
      <c r="F47" s="65"/>
      <c r="G47" s="65"/>
      <c r="H47" s="65"/>
      <c r="I47" s="65"/>
    </row>
    <row r="48" spans="1:15" s="38" customFormat="1" ht="13.5" customHeight="1" x14ac:dyDescent="0.2">
      <c r="A48" s="38" t="s">
        <v>57</v>
      </c>
      <c r="B48" s="37"/>
      <c r="D48" s="39"/>
      <c r="E48" s="39"/>
      <c r="F48" s="39"/>
      <c r="G48" s="39"/>
    </row>
    <row r="49" spans="1:9" s="38" customFormat="1" ht="13.5" customHeight="1" x14ac:dyDescent="0.2">
      <c r="A49" s="38" t="s">
        <v>31</v>
      </c>
      <c r="E49" s="39"/>
      <c r="F49" s="39"/>
      <c r="G49" s="39"/>
    </row>
    <row r="50" spans="1:9" s="38" customFormat="1" ht="26.25" customHeight="1" x14ac:dyDescent="0.2">
      <c r="A50" s="66" t="s">
        <v>54</v>
      </c>
      <c r="B50" s="66"/>
      <c r="C50" s="66"/>
      <c r="D50" s="66"/>
      <c r="E50" s="66"/>
      <c r="F50" s="66"/>
      <c r="G50" s="66"/>
      <c r="H50" s="66"/>
      <c r="I50" s="66"/>
    </row>
    <row r="51" spans="1:9" s="38" customFormat="1" ht="11.25" x14ac:dyDescent="0.2">
      <c r="C51" s="39"/>
    </row>
    <row r="52" spans="1:9" s="38" customFormat="1" ht="11.25" x14ac:dyDescent="0.2">
      <c r="A52" s="39"/>
      <c r="B52" s="39"/>
      <c r="H52" s="39"/>
      <c r="I52" s="39"/>
    </row>
    <row r="53" spans="1:9" s="38" customFormat="1" ht="11.25" x14ac:dyDescent="0.2">
      <c r="D53" s="39"/>
    </row>
    <row r="54" spans="1:9" s="38" customFormat="1" ht="11.25" x14ac:dyDescent="0.2">
      <c r="E54" s="39"/>
      <c r="F54" s="39"/>
      <c r="G54" s="39"/>
    </row>
    <row r="55" spans="1:9" ht="16.5" x14ac:dyDescent="0.2">
      <c r="A55" s="40"/>
      <c r="B55" s="38"/>
      <c r="D55" s="38"/>
      <c r="E55" s="38"/>
      <c r="F55" s="38"/>
      <c r="G55" s="38"/>
      <c r="H55" s="38"/>
      <c r="I55" s="38"/>
    </row>
    <row r="56" spans="1:9" x14ac:dyDescent="0.2">
      <c r="D56" s="38"/>
      <c r="E56" s="38"/>
      <c r="F56" s="38"/>
      <c r="G56" s="38"/>
    </row>
    <row r="57" spans="1:9" x14ac:dyDescent="0.2">
      <c r="E57" s="38"/>
      <c r="F57" s="38"/>
      <c r="G57" s="38"/>
    </row>
  </sheetData>
  <sheetProtection algorithmName="SHA-512" hashValue="LvqkzBAXfJVoDr4XAn9YKZsouD5zw1hmo2Bt0P6rXkI1hhBWx9JrkqW2l5TYzs7rA/DzcUWyZ2G64jWXrlpSSA==" saltValue="uhTyuCM2tnGu28lwRtHL6Q==" spinCount="100000" sheet="1" objects="1" scenarios="1"/>
  <mergeCells count="3">
    <mergeCell ref="B2:E7"/>
    <mergeCell ref="A47:I47"/>
    <mergeCell ref="A50:I50"/>
  </mergeCells>
  <pageMargins left="0.25" right="0.25" top="0.25" bottom="0.25" header="0.5" footer="0.5"/>
  <pageSetup scale="91" fitToHeight="0" orientation="portrait" horizontalDpi="4294967292"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4AD43-BB96-49E3-B897-0E814E02F53D}">
  <sheetPr codeName="Sheet11">
    <pageSetUpPr fitToPage="1"/>
  </sheetPr>
  <dimension ref="A1:P57"/>
  <sheetViews>
    <sheetView showGridLines="0" zoomScaleNormal="100" workbookViewId="0">
      <selection activeCell="G20" sqref="G20"/>
    </sheetView>
  </sheetViews>
  <sheetFormatPr defaultColWidth="9.140625" defaultRowHeight="12.75" x14ac:dyDescent="0.2"/>
  <cols>
    <col min="1" max="1" width="25.7109375" style="41" customWidth="1"/>
    <col min="2" max="2" width="14.140625" style="41" bestFit="1" customWidth="1"/>
    <col min="3" max="3" width="10.5703125" style="41" customWidth="1"/>
    <col min="4" max="4" width="21.42578125" style="41" customWidth="1"/>
    <col min="5" max="5" width="8" style="41" customWidth="1"/>
    <col min="6" max="6" width="9.28515625" style="41" customWidth="1"/>
    <col min="7" max="7" width="11.140625" style="41" customWidth="1"/>
    <col min="8" max="9" width="8.7109375" style="41" customWidth="1"/>
    <col min="10" max="12" width="9.140625" style="41"/>
    <col min="13" max="13" width="9.140625" style="41" customWidth="1"/>
    <col min="14" max="16384" width="9.140625" style="41"/>
  </cols>
  <sheetData>
    <row r="1" spans="1:13" s="2" customFormat="1" ht="12" x14ac:dyDescent="0.2">
      <c r="A1" s="1"/>
    </row>
    <row r="2" spans="1:13" s="5" customFormat="1" ht="12" customHeight="1" x14ac:dyDescent="0.2">
      <c r="A2" s="3"/>
      <c r="B2" s="63" t="s">
        <v>49</v>
      </c>
      <c r="C2" s="64"/>
      <c r="D2" s="64"/>
      <c r="E2" s="64"/>
      <c r="F2" s="4"/>
    </row>
    <row r="3" spans="1:13" s="5" customFormat="1" ht="12" customHeight="1" x14ac:dyDescent="0.2">
      <c r="A3" s="3"/>
      <c r="B3" s="63"/>
      <c r="C3" s="64"/>
      <c r="D3" s="64"/>
      <c r="E3" s="64"/>
      <c r="F3" s="4"/>
    </row>
    <row r="4" spans="1:13" s="5" customFormat="1" ht="12" customHeight="1" x14ac:dyDescent="0.2">
      <c r="A4" s="3"/>
      <c r="B4" s="63"/>
      <c r="C4" s="64"/>
      <c r="D4" s="64"/>
      <c r="E4" s="64"/>
      <c r="F4" s="4"/>
    </row>
    <row r="5" spans="1:13" s="5" customFormat="1" ht="12" customHeight="1" x14ac:dyDescent="0.2">
      <c r="A5" s="3"/>
      <c r="B5" s="63"/>
      <c r="C5" s="64"/>
      <c r="D5" s="64"/>
      <c r="E5" s="64"/>
      <c r="F5" s="4"/>
    </row>
    <row r="6" spans="1:13" s="5" customFormat="1" ht="12" customHeight="1" x14ac:dyDescent="0.2">
      <c r="A6" s="3"/>
      <c r="B6" s="63"/>
      <c r="C6" s="64"/>
      <c r="D6" s="64"/>
      <c r="E6" s="64"/>
      <c r="F6" s="4"/>
    </row>
    <row r="7" spans="1:13" s="5" customFormat="1" ht="12" customHeight="1" x14ac:dyDescent="0.2">
      <c r="A7" s="3"/>
      <c r="B7" s="63"/>
      <c r="C7" s="64"/>
      <c r="D7" s="64"/>
      <c r="E7" s="64"/>
      <c r="F7" s="4"/>
    </row>
    <row r="8" spans="1:13" s="5" customFormat="1" ht="12" customHeight="1" x14ac:dyDescent="0.2">
      <c r="A8" s="3"/>
      <c r="C8" s="4"/>
      <c r="D8" s="4"/>
      <c r="E8" s="4"/>
      <c r="F8" s="4"/>
    </row>
    <row r="9" spans="1:13" s="5" customFormat="1" ht="12" customHeight="1" x14ac:dyDescent="0.2">
      <c r="C9" s="4"/>
      <c r="D9" s="4"/>
      <c r="E9" s="4"/>
      <c r="F9" s="4"/>
    </row>
    <row r="10" spans="1:13" s="2" customFormat="1" ht="17.25" customHeight="1" x14ac:dyDescent="0.2">
      <c r="A10" s="6" t="s">
        <v>0</v>
      </c>
      <c r="B10" s="43">
        <v>45382</v>
      </c>
      <c r="C10" s="56"/>
      <c r="D10" s="4"/>
      <c r="E10" s="4"/>
      <c r="F10" s="4"/>
    </row>
    <row r="11" spans="1:13" s="5" customFormat="1" ht="12" x14ac:dyDescent="0.2"/>
    <row r="12" spans="1:13" s="2" customFormat="1" ht="17.25" customHeight="1" x14ac:dyDescent="0.2">
      <c r="A12" s="7" t="s">
        <v>1</v>
      </c>
      <c r="B12" s="8"/>
      <c r="C12" s="8"/>
      <c r="D12" s="8"/>
    </row>
    <row r="13" spans="1:13" s="2" customFormat="1" ht="17.25" customHeight="1" thickBot="1" x14ac:dyDescent="0.25">
      <c r="A13" s="9" t="s">
        <v>51</v>
      </c>
      <c r="B13" s="10"/>
      <c r="C13" s="10"/>
      <c r="D13" s="62">
        <v>2537311258.96</v>
      </c>
      <c r="E13" s="26"/>
      <c r="M13" s="42"/>
    </row>
    <row r="14" spans="1:13" s="5" customFormat="1" ht="12" x14ac:dyDescent="0.2"/>
    <row r="15" spans="1:13" s="2" customFormat="1" ht="16.5" customHeight="1" x14ac:dyDescent="0.2">
      <c r="A15" s="7" t="s">
        <v>2</v>
      </c>
      <c r="B15" s="8"/>
      <c r="C15" s="8"/>
      <c r="D15" s="8"/>
      <c r="E15" s="8"/>
      <c r="F15" s="8"/>
      <c r="G15" s="8"/>
    </row>
    <row r="16" spans="1:13" s="11" customFormat="1" ht="17.25" customHeight="1" x14ac:dyDescent="0.2">
      <c r="A16" s="11" t="s">
        <v>50</v>
      </c>
      <c r="G16" s="44">
        <f>'[27]SSV Net Blended Yield'!$F$21</f>
        <v>3.00946137479964E-2</v>
      </c>
      <c r="H16" s="52"/>
    </row>
    <row r="17" spans="1:16" s="11" customFormat="1" ht="17.25" customHeight="1" x14ac:dyDescent="0.2">
      <c r="A17" s="12" t="s">
        <v>52</v>
      </c>
      <c r="B17" s="12"/>
      <c r="C17" s="13"/>
      <c r="D17" s="13"/>
      <c r="E17" s="13"/>
      <c r="F17" s="13"/>
      <c r="G17" s="14">
        <f>'[28]SVD Net Blended Yield'!$F$20</f>
        <v>2.8125076817268099E-2</v>
      </c>
      <c r="H17" s="52"/>
    </row>
    <row r="18" spans="1:16" s="11" customFormat="1" ht="17.25" customHeight="1" x14ac:dyDescent="0.2">
      <c r="A18" s="15" t="s">
        <v>18</v>
      </c>
      <c r="B18" s="15"/>
      <c r="C18" s="15"/>
      <c r="D18" s="15"/>
      <c r="E18" s="15"/>
      <c r="F18" s="15"/>
      <c r="G18" s="45">
        <v>2.9</v>
      </c>
      <c r="H18" s="52"/>
    </row>
    <row r="19" spans="1:16" s="11" customFormat="1" ht="17.25" customHeight="1" x14ac:dyDescent="0.2">
      <c r="A19" s="15" t="s">
        <v>15</v>
      </c>
      <c r="B19" s="15"/>
      <c r="C19" s="15"/>
      <c r="D19" s="15"/>
      <c r="E19" s="15"/>
      <c r="F19" s="15"/>
      <c r="G19" s="16">
        <v>9</v>
      </c>
      <c r="H19" s="52"/>
    </row>
    <row r="20" spans="1:16" s="11" customFormat="1" ht="17.25" customHeight="1" x14ac:dyDescent="0.2">
      <c r="A20" s="15" t="s">
        <v>3</v>
      </c>
      <c r="B20" s="15"/>
      <c r="C20" s="15"/>
      <c r="D20" s="15"/>
      <c r="E20" s="15"/>
      <c r="F20" s="15"/>
      <c r="G20" s="47">
        <v>2652</v>
      </c>
      <c r="H20" s="52"/>
    </row>
    <row r="21" spans="1:16" s="11" customFormat="1" ht="17.25" customHeight="1" x14ac:dyDescent="0.2">
      <c r="A21" s="15" t="s">
        <v>4</v>
      </c>
      <c r="B21" s="15"/>
      <c r="C21" s="15"/>
      <c r="D21" s="15"/>
      <c r="E21" s="15"/>
      <c r="F21" s="15"/>
      <c r="G21" s="46">
        <v>0.94379999999999997</v>
      </c>
      <c r="H21" s="52"/>
    </row>
    <row r="22" spans="1:16" s="11" customFormat="1" ht="17.25" customHeight="1" thickBot="1" x14ac:dyDescent="0.25">
      <c r="A22" s="17" t="s">
        <v>14</v>
      </c>
      <c r="B22" s="17"/>
      <c r="C22" s="17"/>
      <c r="D22" s="17"/>
      <c r="E22" s="17"/>
      <c r="F22" s="17"/>
      <c r="G22" s="18">
        <v>0.73880000000000001</v>
      </c>
      <c r="H22" s="52"/>
    </row>
    <row r="23" spans="1:16" s="5" customFormat="1" ht="12" x14ac:dyDescent="0.2"/>
    <row r="24" spans="1:16" s="2" customFormat="1" ht="17.25" customHeight="1" x14ac:dyDescent="0.2">
      <c r="A24" s="7" t="s">
        <v>30</v>
      </c>
      <c r="B24" s="7"/>
      <c r="C24" s="7"/>
      <c r="D24" s="6"/>
      <c r="E24" s="7" t="s">
        <v>21</v>
      </c>
      <c r="F24" s="8"/>
      <c r="G24" s="8"/>
      <c r="H24" s="8"/>
    </row>
    <row r="25" spans="1:16" s="19" customFormat="1" ht="17.25" customHeight="1" x14ac:dyDescent="0.2">
      <c r="C25" s="20" t="s">
        <v>9</v>
      </c>
      <c r="E25" s="22" t="s">
        <v>5</v>
      </c>
      <c r="F25" s="2"/>
      <c r="G25" s="2"/>
      <c r="H25" s="23" t="s">
        <v>9</v>
      </c>
      <c r="I25" s="20" t="s">
        <v>6</v>
      </c>
      <c r="J25" s="21"/>
    </row>
    <row r="26" spans="1:16" s="2" customFormat="1" ht="17.25" customHeight="1" x14ac:dyDescent="0.2">
      <c r="A26" s="24" t="s">
        <v>22</v>
      </c>
      <c r="B26" s="24"/>
      <c r="C26" s="25">
        <v>0.66311336997440007</v>
      </c>
      <c r="D26" s="26"/>
      <c r="E26" s="24" t="s">
        <v>47</v>
      </c>
      <c r="F26" s="24"/>
      <c r="G26" s="24"/>
      <c r="H26" s="25">
        <v>0.17710362889580517</v>
      </c>
      <c r="I26" s="27" t="s">
        <v>25</v>
      </c>
      <c r="J26" s="26"/>
      <c r="K26" s="26"/>
      <c r="M26" s="28"/>
      <c r="N26" s="28"/>
      <c r="O26" s="48"/>
      <c r="P26" s="49"/>
    </row>
    <row r="27" spans="1:16" s="2" customFormat="1" ht="17.25" customHeight="1" x14ac:dyDescent="0.2">
      <c r="A27" s="28" t="s">
        <v>36</v>
      </c>
      <c r="B27" s="28"/>
      <c r="C27" s="29">
        <v>6.0045463092605285E-2</v>
      </c>
      <c r="D27" s="26"/>
      <c r="E27" s="30" t="s">
        <v>19</v>
      </c>
      <c r="F27" s="30"/>
      <c r="G27" s="30"/>
      <c r="H27" s="29">
        <v>0.15472194105224238</v>
      </c>
      <c r="I27" s="31" t="s">
        <v>16</v>
      </c>
      <c r="J27" s="26"/>
      <c r="K27" s="30"/>
      <c r="L27" s="28"/>
      <c r="M27" s="28"/>
      <c r="N27" s="28"/>
      <c r="O27" s="48"/>
      <c r="P27" s="49"/>
    </row>
    <row r="28" spans="1:16" s="2" customFormat="1" ht="17.25" customHeight="1" x14ac:dyDescent="0.2">
      <c r="A28" s="24" t="s">
        <v>37</v>
      </c>
      <c r="B28" s="24"/>
      <c r="C28" s="25">
        <v>5.9423993658554115E-2</v>
      </c>
      <c r="D28" s="26"/>
      <c r="E28" s="24" t="s">
        <v>56</v>
      </c>
      <c r="F28" s="24"/>
      <c r="G28" s="24"/>
      <c r="H28" s="25">
        <v>0.15093137772027568</v>
      </c>
      <c r="I28" s="27" t="s">
        <v>16</v>
      </c>
      <c r="J28" s="26"/>
      <c r="K28" s="26"/>
      <c r="L28" s="28"/>
      <c r="M28" s="28"/>
      <c r="N28" s="28"/>
      <c r="O28" s="48"/>
      <c r="P28" s="49"/>
    </row>
    <row r="29" spans="1:16" s="2" customFormat="1" ht="17.25" customHeight="1" x14ac:dyDescent="0.2">
      <c r="A29" s="30" t="s">
        <v>29</v>
      </c>
      <c r="B29" s="30"/>
      <c r="C29" s="29">
        <v>5.8826544421022531E-2</v>
      </c>
      <c r="D29" s="26"/>
      <c r="E29" s="28" t="s">
        <v>33</v>
      </c>
      <c r="F29" s="28"/>
      <c r="G29" s="28"/>
      <c r="H29" s="48">
        <v>0.13217960545268961</v>
      </c>
      <c r="I29" s="31" t="s">
        <v>23</v>
      </c>
      <c r="J29" s="26"/>
      <c r="K29" s="26"/>
      <c r="L29" s="28"/>
      <c r="M29" s="28"/>
      <c r="N29" s="28"/>
      <c r="O29" s="48"/>
      <c r="P29" s="49"/>
    </row>
    <row r="30" spans="1:16" s="5" customFormat="1" ht="17.25" customHeight="1" x14ac:dyDescent="0.2">
      <c r="A30" s="24" t="s">
        <v>35</v>
      </c>
      <c r="B30" s="24"/>
      <c r="C30" s="25">
        <v>5.8649161249186149E-2</v>
      </c>
      <c r="D30" s="31"/>
      <c r="E30" s="24" t="s">
        <v>26</v>
      </c>
      <c r="F30" s="24"/>
      <c r="G30" s="24"/>
      <c r="H30" s="25">
        <v>0.12759896179339972</v>
      </c>
      <c r="I30" s="27" t="s">
        <v>25</v>
      </c>
      <c r="J30" s="51"/>
      <c r="K30" s="51"/>
      <c r="M30" s="28"/>
      <c r="N30" s="28"/>
      <c r="O30" s="48"/>
      <c r="P30" s="49"/>
    </row>
    <row r="31" spans="1:16" s="5" customFormat="1" ht="17.25" customHeight="1" x14ac:dyDescent="0.2">
      <c r="A31" s="28" t="s">
        <v>27</v>
      </c>
      <c r="B31" s="28"/>
      <c r="C31" s="48">
        <v>5.465545389809412E-2</v>
      </c>
      <c r="D31" s="31"/>
      <c r="E31" s="30" t="s">
        <v>24</v>
      </c>
      <c r="F31" s="30"/>
      <c r="G31" s="30"/>
      <c r="H31" s="29">
        <v>0.12549096337534504</v>
      </c>
      <c r="I31" s="31" t="s">
        <v>16</v>
      </c>
      <c r="J31" s="51"/>
      <c r="K31" s="51"/>
      <c r="M31" s="28"/>
      <c r="N31" s="28"/>
      <c r="O31" s="48"/>
      <c r="P31" s="49"/>
    </row>
    <row r="32" spans="1:16" s="5" customFormat="1" ht="17.25" customHeight="1" x14ac:dyDescent="0.2">
      <c r="A32" s="24" t="s">
        <v>38</v>
      </c>
      <c r="B32" s="24"/>
      <c r="C32" s="25">
        <v>9.6170000000000005E-3</v>
      </c>
      <c r="D32" s="31"/>
      <c r="E32" s="24" t="s">
        <v>46</v>
      </c>
      <c r="F32" s="24"/>
      <c r="G32" s="24"/>
      <c r="H32" s="25">
        <v>9.1527519369140636E-2</v>
      </c>
      <c r="I32" s="27" t="s">
        <v>16</v>
      </c>
      <c r="J32" s="51"/>
      <c r="K32" s="51"/>
      <c r="L32" s="28"/>
      <c r="M32" s="28"/>
      <c r="N32" s="48"/>
      <c r="O32" s="49"/>
    </row>
    <row r="33" spans="1:15" s="5" customFormat="1" ht="17.25" customHeight="1" x14ac:dyDescent="0.2">
      <c r="A33" s="28" t="s">
        <v>28</v>
      </c>
      <c r="B33" s="28"/>
      <c r="C33" s="48">
        <v>3.5667999999999998E-2</v>
      </c>
      <c r="D33" s="31"/>
      <c r="E33" s="28" t="s">
        <v>48</v>
      </c>
      <c r="F33" s="28"/>
      <c r="G33" s="48"/>
      <c r="H33" s="29">
        <v>3.4799864142876923E-3</v>
      </c>
      <c r="I33" s="31" t="s">
        <v>25</v>
      </c>
      <c r="J33" s="51"/>
      <c r="K33" s="51"/>
      <c r="L33" s="28"/>
      <c r="M33" s="28"/>
      <c r="N33" s="48"/>
      <c r="O33" s="49"/>
    </row>
    <row r="34" spans="1:15" s="5" customFormat="1" ht="17.25" customHeight="1" x14ac:dyDescent="0.2">
      <c r="A34" s="28"/>
      <c r="B34" s="28"/>
      <c r="C34" s="48"/>
      <c r="D34" s="49"/>
      <c r="E34" s="24" t="s">
        <v>17</v>
      </c>
      <c r="F34" s="24"/>
      <c r="G34" s="24"/>
      <c r="H34" s="25">
        <v>1.2975075400679884E-3</v>
      </c>
      <c r="I34" s="27" t="s">
        <v>16</v>
      </c>
      <c r="J34" s="51"/>
      <c r="K34" s="51"/>
      <c r="L34" s="28"/>
      <c r="M34" s="28"/>
      <c r="N34" s="48"/>
      <c r="O34" s="49"/>
    </row>
    <row r="35" spans="1:15" s="2" customFormat="1" ht="17.25" customHeight="1" x14ac:dyDescent="0.2">
      <c r="A35" s="5"/>
      <c r="B35" s="5"/>
      <c r="D35" s="30"/>
      <c r="E35" s="28"/>
      <c r="F35" s="48"/>
      <c r="G35" s="49"/>
      <c r="H35" s="5"/>
      <c r="I35" s="5"/>
      <c r="K35" s="26"/>
    </row>
    <row r="36" spans="1:15" s="19" customFormat="1" ht="17.25" customHeight="1" x14ac:dyDescent="0.2">
      <c r="A36" s="7" t="s">
        <v>32</v>
      </c>
      <c r="B36" s="8"/>
      <c r="C36" s="8"/>
      <c r="D36" s="28"/>
      <c r="E36" s="7" t="s">
        <v>40</v>
      </c>
      <c r="F36" s="8"/>
      <c r="G36" s="8"/>
      <c r="H36" s="8"/>
      <c r="I36" s="8"/>
    </row>
    <row r="37" spans="1:15" s="2" customFormat="1" ht="17.25" customHeight="1" x14ac:dyDescent="0.2">
      <c r="A37" s="19"/>
      <c r="B37" s="19"/>
      <c r="C37" s="23" t="s">
        <v>9</v>
      </c>
      <c r="D37" s="51"/>
      <c r="E37" s="21"/>
      <c r="F37" s="21"/>
      <c r="G37" s="21"/>
      <c r="H37" s="21"/>
      <c r="I37" s="53" t="s">
        <v>9</v>
      </c>
      <c r="J37" s="26"/>
    </row>
    <row r="38" spans="1:15" s="2" customFormat="1" ht="17.25" customHeight="1" x14ac:dyDescent="0.2">
      <c r="A38" s="13" t="s">
        <v>10</v>
      </c>
      <c r="B38" s="32"/>
      <c r="C38" s="25">
        <v>0.16047921487834912</v>
      </c>
      <c r="D38" s="26"/>
      <c r="E38" s="13" t="s">
        <v>41</v>
      </c>
      <c r="F38" s="32"/>
      <c r="G38" s="32"/>
      <c r="H38" s="32"/>
      <c r="I38" s="59">
        <v>0.28439624522157647</v>
      </c>
      <c r="J38" s="26"/>
    </row>
    <row r="39" spans="1:15" s="2" customFormat="1" ht="17.25" customHeight="1" x14ac:dyDescent="0.2">
      <c r="A39" s="11" t="s">
        <v>11</v>
      </c>
      <c r="C39" s="29">
        <v>7.2693899879773108E-2</v>
      </c>
      <c r="D39" s="21"/>
      <c r="E39" s="11" t="s">
        <v>42</v>
      </c>
      <c r="I39" s="58">
        <v>0.43356429619001019</v>
      </c>
      <c r="J39" s="26"/>
    </row>
    <row r="40" spans="1:15" s="2" customFormat="1" ht="17.25" customHeight="1" x14ac:dyDescent="0.2">
      <c r="A40" s="13" t="s">
        <v>34</v>
      </c>
      <c r="B40" s="32"/>
      <c r="C40" s="25">
        <v>0.33416513742006337</v>
      </c>
      <c r="D40" s="26"/>
      <c r="E40" s="13" t="s">
        <v>20</v>
      </c>
      <c r="F40" s="32"/>
      <c r="G40" s="32"/>
      <c r="H40" s="32"/>
      <c r="I40" s="59">
        <v>0.14647083403503783</v>
      </c>
      <c r="J40" s="26"/>
    </row>
    <row r="41" spans="1:15" s="2" customFormat="1" ht="17.25" customHeight="1" x14ac:dyDescent="0.2">
      <c r="A41" s="11" t="s">
        <v>12</v>
      </c>
      <c r="C41" s="29">
        <v>0.21603932877198997</v>
      </c>
      <c r="D41" s="26"/>
      <c r="E41" s="11" t="s">
        <v>43</v>
      </c>
      <c r="I41" s="58">
        <v>0.13526383035813391</v>
      </c>
      <c r="J41" s="26"/>
    </row>
    <row r="42" spans="1:15" s="2" customFormat="1" ht="17.25" customHeight="1" x14ac:dyDescent="0.2">
      <c r="A42" s="13" t="s">
        <v>13</v>
      </c>
      <c r="B42" s="32"/>
      <c r="C42" s="25">
        <v>0.15681413940328498</v>
      </c>
      <c r="D42" s="26"/>
      <c r="E42" s="13" t="s">
        <v>44</v>
      </c>
      <c r="F42" s="32"/>
      <c r="G42" s="32"/>
      <c r="H42" s="32"/>
      <c r="I42" s="59">
        <v>2.8697287372189283E-4</v>
      </c>
      <c r="J42" s="26"/>
    </row>
    <row r="43" spans="1:15" s="2" customFormat="1" ht="17.25" customHeight="1" x14ac:dyDescent="0.2">
      <c r="A43" s="11" t="s">
        <v>7</v>
      </c>
      <c r="C43" s="29">
        <v>1.0190444962303225E-2</v>
      </c>
      <c r="D43" s="26"/>
      <c r="E43" s="11" t="s">
        <v>45</v>
      </c>
      <c r="I43" s="58">
        <v>1.7821321432501344E-5</v>
      </c>
      <c r="J43" s="26"/>
    </row>
    <row r="44" spans="1:15" s="2" customFormat="1" ht="17.25" customHeight="1" thickBot="1" x14ac:dyDescent="0.25">
      <c r="A44" s="13" t="s">
        <v>39</v>
      </c>
      <c r="B44" s="32"/>
      <c r="C44" s="25">
        <v>1.1534890643877173E-3</v>
      </c>
      <c r="D44" s="26"/>
      <c r="E44" s="54" t="s">
        <v>8</v>
      </c>
      <c r="F44" s="54"/>
      <c r="G44" s="54"/>
      <c r="H44" s="54"/>
      <c r="I44" s="55">
        <v>0</v>
      </c>
      <c r="J44" s="26"/>
    </row>
    <row r="45" spans="1:15" s="5" customFormat="1" ht="17.25" customHeight="1" thickBot="1" x14ac:dyDescent="0.25">
      <c r="A45" s="9" t="s">
        <v>8</v>
      </c>
      <c r="B45" s="33"/>
      <c r="C45" s="34">
        <v>4.8464345619839588E-2</v>
      </c>
      <c r="D45" s="26"/>
      <c r="E45" s="2"/>
      <c r="F45" s="2"/>
      <c r="G45" s="2"/>
      <c r="H45" s="2"/>
      <c r="J45" s="51"/>
    </row>
    <row r="46" spans="1:15" s="36" customFormat="1" ht="16.5" customHeight="1" x14ac:dyDescent="0.2">
      <c r="A46" s="35"/>
      <c r="B46" s="35"/>
      <c r="C46" s="35"/>
      <c r="D46" s="35"/>
      <c r="E46" s="2"/>
      <c r="F46" s="2"/>
      <c r="G46" s="2"/>
      <c r="H46" s="50"/>
      <c r="I46" s="50"/>
    </row>
    <row r="47" spans="1:15" s="38" customFormat="1" ht="101.25" customHeight="1" x14ac:dyDescent="0.2">
      <c r="A47" s="65" t="s">
        <v>53</v>
      </c>
      <c r="B47" s="65"/>
      <c r="C47" s="65"/>
      <c r="D47" s="65"/>
      <c r="E47" s="65"/>
      <c r="F47" s="65"/>
      <c r="G47" s="65"/>
      <c r="H47" s="65"/>
      <c r="I47" s="65"/>
    </row>
    <row r="48" spans="1:15" s="38" customFormat="1" ht="13.5" customHeight="1" x14ac:dyDescent="0.2">
      <c r="A48" s="38" t="s">
        <v>57</v>
      </c>
      <c r="B48" s="37"/>
      <c r="D48" s="39"/>
      <c r="E48" s="39"/>
      <c r="F48" s="39"/>
      <c r="G48" s="39"/>
    </row>
    <row r="49" spans="1:9" s="38" customFormat="1" ht="13.5" customHeight="1" x14ac:dyDescent="0.2">
      <c r="A49" s="38" t="s">
        <v>31</v>
      </c>
      <c r="E49" s="39"/>
      <c r="F49" s="39"/>
      <c r="G49" s="39"/>
    </row>
    <row r="50" spans="1:9" s="38" customFormat="1" ht="26.25" customHeight="1" x14ac:dyDescent="0.2">
      <c r="A50" s="66" t="s">
        <v>54</v>
      </c>
      <c r="B50" s="66"/>
      <c r="C50" s="66"/>
      <c r="D50" s="66"/>
      <c r="E50" s="66"/>
      <c r="F50" s="66"/>
      <c r="G50" s="66"/>
      <c r="H50" s="66"/>
      <c r="I50" s="66"/>
    </row>
    <row r="51" spans="1:9" s="38" customFormat="1" ht="11.25" x14ac:dyDescent="0.2">
      <c r="C51" s="39"/>
    </row>
    <row r="52" spans="1:9" s="38" customFormat="1" ht="11.25" x14ac:dyDescent="0.2">
      <c r="A52" s="39"/>
      <c r="B52" s="39"/>
      <c r="H52" s="39"/>
      <c r="I52" s="39"/>
    </row>
    <row r="53" spans="1:9" s="38" customFormat="1" ht="11.25" x14ac:dyDescent="0.2">
      <c r="D53" s="39"/>
    </row>
    <row r="54" spans="1:9" s="38" customFormat="1" ht="11.25" x14ac:dyDescent="0.2">
      <c r="E54" s="39"/>
      <c r="F54" s="39"/>
      <c r="G54" s="39"/>
    </row>
    <row r="55" spans="1:9" ht="16.5" x14ac:dyDescent="0.2">
      <c r="A55" s="40"/>
      <c r="B55" s="38"/>
      <c r="D55" s="38"/>
      <c r="E55" s="38"/>
      <c r="F55" s="38"/>
      <c r="G55" s="38"/>
      <c r="H55" s="38"/>
      <c r="I55" s="38"/>
    </row>
    <row r="56" spans="1:9" x14ac:dyDescent="0.2">
      <c r="D56" s="38"/>
      <c r="E56" s="38"/>
      <c r="F56" s="38"/>
      <c r="G56" s="38"/>
    </row>
    <row r="57" spans="1:9" x14ac:dyDescent="0.2">
      <c r="E57" s="38"/>
      <c r="F57" s="38"/>
      <c r="G57" s="38"/>
    </row>
  </sheetData>
  <sheetProtection algorithmName="SHA-512" hashValue="6He3YtDpusM1F3H6qCAR4c+LxBseiOiQ8ckpSEjjo9YWudqtIoP3GdRCePPR/BM+bzE6MDsGqDFV768gjbvF1w==" saltValue="/FgMTX9dQ/IeAtPaShabkA==" spinCount="100000" sheet="1" objects="1" scenarios="1"/>
  <mergeCells count="3">
    <mergeCell ref="B2:E7"/>
    <mergeCell ref="A47:I47"/>
    <mergeCell ref="A50:I50"/>
  </mergeCells>
  <pageMargins left="0.25" right="0.25" top="0.25" bottom="0.25" header="0.5" footer="0.5"/>
  <pageSetup scale="91" fitToHeight="0" orientation="portrait" horizontalDpi="4294967292"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9B606-7B66-4E35-A7CF-3E0B1AD70886}">
  <sheetPr codeName="Sheet12">
    <pageSetUpPr fitToPage="1"/>
  </sheetPr>
  <dimension ref="A1:P57"/>
  <sheetViews>
    <sheetView showGridLines="0" zoomScaleNormal="100" workbookViewId="0">
      <selection activeCell="G20" sqref="G20"/>
    </sheetView>
  </sheetViews>
  <sheetFormatPr defaultColWidth="9.140625" defaultRowHeight="12.75" x14ac:dyDescent="0.2"/>
  <cols>
    <col min="1" max="1" width="25.7109375" style="41" customWidth="1"/>
    <col min="2" max="2" width="14.140625" style="41" bestFit="1" customWidth="1"/>
    <col min="3" max="3" width="10.5703125" style="41" customWidth="1"/>
    <col min="4" max="4" width="21.42578125" style="41" customWidth="1"/>
    <col min="5" max="5" width="8" style="41" customWidth="1"/>
    <col min="6" max="6" width="9.28515625" style="41" customWidth="1"/>
    <col min="7" max="7" width="11.140625" style="41" customWidth="1"/>
    <col min="8" max="9" width="8.7109375" style="41" customWidth="1"/>
    <col min="10" max="12" width="9.140625" style="41"/>
    <col min="13" max="13" width="9.140625" style="41" customWidth="1"/>
    <col min="14" max="16384" width="9.140625" style="41"/>
  </cols>
  <sheetData>
    <row r="1" spans="1:13" s="2" customFormat="1" ht="12" x14ac:dyDescent="0.2">
      <c r="A1" s="1"/>
    </row>
    <row r="2" spans="1:13" s="5" customFormat="1" ht="12" customHeight="1" x14ac:dyDescent="0.2">
      <c r="A2" s="3"/>
      <c r="B2" s="63" t="s">
        <v>49</v>
      </c>
      <c r="C2" s="64"/>
      <c r="D2" s="64"/>
      <c r="E2" s="64"/>
      <c r="F2" s="4"/>
    </row>
    <row r="3" spans="1:13" s="5" customFormat="1" ht="12" customHeight="1" x14ac:dyDescent="0.2">
      <c r="A3" s="3"/>
      <c r="B3" s="63"/>
      <c r="C3" s="64"/>
      <c r="D3" s="64"/>
      <c r="E3" s="64"/>
      <c r="F3" s="4"/>
    </row>
    <row r="4" spans="1:13" s="5" customFormat="1" ht="12" customHeight="1" x14ac:dyDescent="0.2">
      <c r="A4" s="3"/>
      <c r="B4" s="63"/>
      <c r="C4" s="64"/>
      <c r="D4" s="64"/>
      <c r="E4" s="64"/>
      <c r="F4" s="4"/>
    </row>
    <row r="5" spans="1:13" s="5" customFormat="1" ht="12" customHeight="1" x14ac:dyDescent="0.2">
      <c r="A5" s="3"/>
      <c r="B5" s="63"/>
      <c r="C5" s="64"/>
      <c r="D5" s="64"/>
      <c r="E5" s="64"/>
      <c r="F5" s="4"/>
    </row>
    <row r="6" spans="1:13" s="5" customFormat="1" ht="12" customHeight="1" x14ac:dyDescent="0.2">
      <c r="A6" s="3"/>
      <c r="B6" s="63"/>
      <c r="C6" s="64"/>
      <c r="D6" s="64"/>
      <c r="E6" s="64"/>
      <c r="F6" s="4"/>
    </row>
    <row r="7" spans="1:13" s="5" customFormat="1" ht="12" customHeight="1" x14ac:dyDescent="0.2">
      <c r="A7" s="3"/>
      <c r="B7" s="63"/>
      <c r="C7" s="64"/>
      <c r="D7" s="64"/>
      <c r="E7" s="64"/>
      <c r="F7" s="4"/>
    </row>
    <row r="8" spans="1:13" s="5" customFormat="1" ht="12" customHeight="1" x14ac:dyDescent="0.2">
      <c r="A8" s="3"/>
      <c r="C8" s="4"/>
      <c r="D8" s="4"/>
      <c r="E8" s="4"/>
      <c r="F8" s="4"/>
    </row>
    <row r="9" spans="1:13" s="5" customFormat="1" ht="12" customHeight="1" x14ac:dyDescent="0.2">
      <c r="C9" s="4"/>
      <c r="D9" s="4"/>
      <c r="E9" s="4"/>
      <c r="F9" s="4"/>
    </row>
    <row r="10" spans="1:13" s="2" customFormat="1" ht="17.25" customHeight="1" x14ac:dyDescent="0.2">
      <c r="A10" s="6" t="s">
        <v>0</v>
      </c>
      <c r="B10" s="43">
        <v>45351</v>
      </c>
      <c r="C10" s="56"/>
      <c r="D10" s="4"/>
      <c r="E10" s="4"/>
      <c r="F10" s="4"/>
    </row>
    <row r="11" spans="1:13" s="5" customFormat="1" ht="12" x14ac:dyDescent="0.2"/>
    <row r="12" spans="1:13" s="2" customFormat="1" ht="17.25" customHeight="1" x14ac:dyDescent="0.2">
      <c r="A12" s="7" t="s">
        <v>1</v>
      </c>
      <c r="B12" s="8"/>
      <c r="C12" s="8"/>
      <c r="D12" s="8"/>
    </row>
    <row r="13" spans="1:13" s="2" customFormat="1" ht="17.25" customHeight="1" thickBot="1" x14ac:dyDescent="0.25">
      <c r="A13" s="9" t="s">
        <v>51</v>
      </c>
      <c r="B13" s="10"/>
      <c r="C13" s="10"/>
      <c r="D13" s="62">
        <v>2565420526.6199999</v>
      </c>
      <c r="M13" s="42"/>
    </row>
    <row r="14" spans="1:13" s="5" customFormat="1" ht="12" x14ac:dyDescent="0.2"/>
    <row r="15" spans="1:13" s="2" customFormat="1" ht="16.5" customHeight="1" x14ac:dyDescent="0.2">
      <c r="A15" s="7" t="s">
        <v>2</v>
      </c>
      <c r="B15" s="8"/>
      <c r="C15" s="8"/>
      <c r="D15" s="8"/>
      <c r="E15" s="8"/>
      <c r="F15" s="8"/>
      <c r="G15" s="8"/>
    </row>
    <row r="16" spans="1:13" s="11" customFormat="1" ht="17.25" customHeight="1" x14ac:dyDescent="0.2">
      <c r="A16" s="11" t="s">
        <v>50</v>
      </c>
      <c r="G16" s="44">
        <f>'[29]SSV Net Blended Yield'!$F$21</f>
        <v>3.0035791944774501E-2</v>
      </c>
    </row>
    <row r="17" spans="1:16" s="11" customFormat="1" ht="17.25" customHeight="1" x14ac:dyDescent="0.2">
      <c r="A17" s="12" t="s">
        <v>52</v>
      </c>
      <c r="B17" s="12"/>
      <c r="C17" s="13"/>
      <c r="D17" s="13"/>
      <c r="E17" s="13"/>
      <c r="F17" s="13"/>
      <c r="G17" s="14">
        <f>'[30]SVD Net Blended Yield'!$F$20</f>
        <v>2.80657611588584E-2</v>
      </c>
    </row>
    <row r="18" spans="1:16" s="11" customFormat="1" ht="17.25" customHeight="1" x14ac:dyDescent="0.2">
      <c r="A18" s="15" t="s">
        <v>18</v>
      </c>
      <c r="B18" s="15"/>
      <c r="C18" s="15"/>
      <c r="D18" s="15"/>
      <c r="E18" s="15"/>
      <c r="F18" s="15"/>
      <c r="G18" s="45">
        <v>2.9</v>
      </c>
    </row>
    <row r="19" spans="1:16" s="11" customFormat="1" ht="17.25" customHeight="1" x14ac:dyDescent="0.2">
      <c r="A19" s="15" t="s">
        <v>15</v>
      </c>
      <c r="B19" s="15"/>
      <c r="C19" s="15"/>
      <c r="D19" s="15"/>
      <c r="E19" s="15"/>
      <c r="F19" s="15"/>
      <c r="G19" s="16">
        <v>9</v>
      </c>
    </row>
    <row r="20" spans="1:16" s="11" customFormat="1" ht="17.25" customHeight="1" x14ac:dyDescent="0.2">
      <c r="A20" s="15" t="s">
        <v>3</v>
      </c>
      <c r="B20" s="15"/>
      <c r="C20" s="15"/>
      <c r="D20" s="15"/>
      <c r="E20" s="15"/>
      <c r="F20" s="15"/>
      <c r="G20" s="47">
        <v>2687</v>
      </c>
    </row>
    <row r="21" spans="1:16" s="11" customFormat="1" ht="17.25" customHeight="1" x14ac:dyDescent="0.2">
      <c r="A21" s="15" t="s">
        <v>4</v>
      </c>
      <c r="B21" s="15"/>
      <c r="C21" s="15"/>
      <c r="D21" s="15"/>
      <c r="E21" s="15"/>
      <c r="F21" s="15"/>
      <c r="G21" s="46">
        <v>0.94099500000000003</v>
      </c>
    </row>
    <row r="22" spans="1:16" s="11" customFormat="1" ht="17.25" customHeight="1" thickBot="1" x14ac:dyDescent="0.25">
      <c r="A22" s="17" t="s">
        <v>14</v>
      </c>
      <c r="B22" s="17"/>
      <c r="C22" s="17"/>
      <c r="D22" s="17"/>
      <c r="E22" s="17"/>
      <c r="F22" s="17"/>
      <c r="G22" s="18">
        <v>0.73880000000000001</v>
      </c>
      <c r="H22" s="52"/>
    </row>
    <row r="23" spans="1:16" s="5" customFormat="1" ht="12" x14ac:dyDescent="0.2"/>
    <row r="24" spans="1:16" s="2" customFormat="1" ht="17.25" customHeight="1" x14ac:dyDescent="0.2">
      <c r="A24" s="7" t="s">
        <v>30</v>
      </c>
      <c r="B24" s="7"/>
      <c r="C24" s="7"/>
      <c r="D24" s="6"/>
      <c r="E24" s="7" t="s">
        <v>21</v>
      </c>
      <c r="F24" s="8"/>
      <c r="G24" s="8"/>
      <c r="H24" s="8"/>
    </row>
    <row r="25" spans="1:16" s="19" customFormat="1" ht="17.25" customHeight="1" x14ac:dyDescent="0.2">
      <c r="C25" s="20" t="s">
        <v>9</v>
      </c>
      <c r="E25" s="22" t="s">
        <v>5</v>
      </c>
      <c r="F25" s="2"/>
      <c r="G25" s="2"/>
      <c r="H25" s="23" t="s">
        <v>9</v>
      </c>
      <c r="I25" s="20" t="s">
        <v>6</v>
      </c>
      <c r="J25" s="21"/>
    </row>
    <row r="26" spans="1:16" s="2" customFormat="1" ht="17.25" customHeight="1" x14ac:dyDescent="0.2">
      <c r="A26" s="24" t="s">
        <v>22</v>
      </c>
      <c r="B26" s="24"/>
      <c r="C26" s="25">
        <v>0.66503327684343216</v>
      </c>
      <c r="E26" s="24" t="s">
        <v>47</v>
      </c>
      <c r="F26" s="24"/>
      <c r="G26" s="24"/>
      <c r="H26" s="25">
        <v>0.17759426733061526</v>
      </c>
      <c r="I26" s="27" t="s">
        <v>25</v>
      </c>
      <c r="K26" s="26"/>
      <c r="M26" s="28"/>
      <c r="N26" s="28"/>
      <c r="O26" s="48"/>
      <c r="P26" s="49"/>
    </row>
    <row r="27" spans="1:16" s="2" customFormat="1" ht="17.25" customHeight="1" x14ac:dyDescent="0.2">
      <c r="A27" s="28" t="s">
        <v>36</v>
      </c>
      <c r="B27" s="28"/>
      <c r="C27" s="29">
        <v>6.0221189679518429E-2</v>
      </c>
      <c r="E27" s="30" t="s">
        <v>19</v>
      </c>
      <c r="F27" s="30"/>
      <c r="G27" s="30"/>
      <c r="H27" s="29">
        <v>0.15514424880445918</v>
      </c>
      <c r="I27" s="31" t="s">
        <v>16</v>
      </c>
      <c r="K27" s="30"/>
      <c r="L27" s="28"/>
      <c r="M27" s="28"/>
      <c r="N27" s="28"/>
      <c r="O27" s="48"/>
      <c r="P27" s="49"/>
    </row>
    <row r="28" spans="1:16" s="2" customFormat="1" ht="17.25" customHeight="1" x14ac:dyDescent="0.2">
      <c r="A28" s="24" t="s">
        <v>37</v>
      </c>
      <c r="B28" s="24"/>
      <c r="C28" s="25">
        <v>5.9467755540288908E-2</v>
      </c>
      <c r="E28" s="24" t="s">
        <v>56</v>
      </c>
      <c r="F28" s="24"/>
      <c r="G28" s="24"/>
      <c r="H28" s="25">
        <v>0.15135780428621948</v>
      </c>
      <c r="I28" s="27" t="s">
        <v>16</v>
      </c>
      <c r="K28" s="26"/>
      <c r="L28" s="28"/>
      <c r="M28" s="28"/>
      <c r="N28" s="28"/>
      <c r="O28" s="48"/>
      <c r="P28" s="49"/>
    </row>
    <row r="29" spans="1:16" s="2" customFormat="1" ht="17.25" customHeight="1" x14ac:dyDescent="0.2">
      <c r="A29" s="30" t="s">
        <v>29</v>
      </c>
      <c r="B29" s="30"/>
      <c r="C29" s="29">
        <v>5.9027621787299728E-2</v>
      </c>
      <c r="E29" s="28" t="s">
        <v>33</v>
      </c>
      <c r="F29" s="28"/>
      <c r="G29" s="28"/>
      <c r="H29" s="48">
        <v>0.13248456131198025</v>
      </c>
      <c r="I29" s="31" t="s">
        <v>23</v>
      </c>
      <c r="K29" s="26"/>
      <c r="L29" s="28"/>
      <c r="M29" s="28"/>
      <c r="N29" s="28"/>
      <c r="O29" s="48"/>
      <c r="P29" s="49"/>
    </row>
    <row r="30" spans="1:16" s="5" customFormat="1" ht="17.25" customHeight="1" x14ac:dyDescent="0.2">
      <c r="A30" s="24" t="s">
        <v>35</v>
      </c>
      <c r="B30" s="24"/>
      <c r="C30" s="25">
        <v>5.8754224194710693E-2</v>
      </c>
      <c r="D30" s="49"/>
      <c r="E30" s="24" t="s">
        <v>26</v>
      </c>
      <c r="F30" s="24"/>
      <c r="G30" s="24"/>
      <c r="H30" s="25">
        <v>0.1279503844316987</v>
      </c>
      <c r="I30" s="27" t="s">
        <v>25</v>
      </c>
      <c r="K30" s="51"/>
      <c r="M30" s="28"/>
      <c r="N30" s="28"/>
      <c r="O30" s="48"/>
      <c r="P30" s="49"/>
    </row>
    <row r="31" spans="1:16" s="5" customFormat="1" ht="17.25" customHeight="1" x14ac:dyDescent="0.2">
      <c r="A31" s="28" t="s">
        <v>27</v>
      </c>
      <c r="B31" s="28"/>
      <c r="C31" s="48">
        <v>5.4871059172558766E-2</v>
      </c>
      <c r="D31" s="49"/>
      <c r="E31" s="30" t="s">
        <v>24</v>
      </c>
      <c r="F31" s="30"/>
      <c r="G31" s="30"/>
      <c r="H31" s="29">
        <v>0.12585212495566181</v>
      </c>
      <c r="I31" s="31" t="s">
        <v>16</v>
      </c>
      <c r="K31" s="51"/>
      <c r="M31" s="28"/>
      <c r="N31" s="28"/>
      <c r="O31" s="48"/>
      <c r="P31" s="49"/>
    </row>
    <row r="32" spans="1:16" s="5" customFormat="1" ht="17.25" customHeight="1" x14ac:dyDescent="0.2">
      <c r="A32" s="24" t="s">
        <v>38</v>
      </c>
      <c r="B32" s="24"/>
      <c r="C32" s="25">
        <v>9.502E-3</v>
      </c>
      <c r="D32" s="49"/>
      <c r="E32" s="24" t="s">
        <v>46</v>
      </c>
      <c r="F32" s="24"/>
      <c r="G32" s="24"/>
      <c r="H32" s="25">
        <v>9.1775164561499811E-2</v>
      </c>
      <c r="I32" s="27" t="s">
        <v>16</v>
      </c>
      <c r="K32" s="51"/>
      <c r="L32" s="28"/>
      <c r="M32" s="28"/>
      <c r="N32" s="48"/>
      <c r="O32" s="49"/>
    </row>
    <row r="33" spans="1:15" s="5" customFormat="1" ht="17.25" customHeight="1" x14ac:dyDescent="0.2">
      <c r="A33" s="28" t="s">
        <v>28</v>
      </c>
      <c r="B33" s="28"/>
      <c r="C33" s="48">
        <v>3.3121999999999999E-2</v>
      </c>
      <c r="D33" s="49"/>
      <c r="E33" s="28" t="s">
        <v>48</v>
      </c>
      <c r="F33" s="28"/>
      <c r="G33" s="48"/>
      <c r="H33" s="29">
        <v>3.4368882834256739E-3</v>
      </c>
      <c r="I33" s="31" t="s">
        <v>25</v>
      </c>
      <c r="K33" s="51"/>
      <c r="L33" s="28"/>
      <c r="M33" s="28"/>
      <c r="N33" s="48"/>
      <c r="O33" s="49"/>
    </row>
    <row r="34" spans="1:15" s="5" customFormat="1" ht="17.25" customHeight="1" x14ac:dyDescent="0.2">
      <c r="A34" s="28"/>
      <c r="B34" s="28"/>
      <c r="C34" s="48"/>
      <c r="D34" s="49"/>
      <c r="E34" s="24" t="s">
        <v>17</v>
      </c>
      <c r="F34" s="24"/>
      <c r="G34" s="24"/>
      <c r="H34" s="25">
        <v>1.2822096868203782E-3</v>
      </c>
      <c r="I34" s="27" t="s">
        <v>16</v>
      </c>
      <c r="K34" s="51"/>
      <c r="L34" s="28"/>
      <c r="M34" s="28"/>
      <c r="N34" s="48"/>
      <c r="O34" s="49"/>
    </row>
    <row r="35" spans="1:15" s="2" customFormat="1" ht="17.25" customHeight="1" x14ac:dyDescent="0.2">
      <c r="A35" s="5"/>
      <c r="B35" s="5"/>
      <c r="D35" s="30"/>
      <c r="E35" s="28"/>
      <c r="F35" s="48"/>
      <c r="G35" s="49"/>
      <c r="H35" s="5"/>
      <c r="I35" s="5"/>
      <c r="K35" s="26"/>
    </row>
    <row r="36" spans="1:15" s="19" customFormat="1" ht="17.25" customHeight="1" x14ac:dyDescent="0.2">
      <c r="A36" s="7" t="s">
        <v>32</v>
      </c>
      <c r="B36" s="8"/>
      <c r="C36" s="8"/>
      <c r="D36" s="28"/>
      <c r="E36" s="7" t="s">
        <v>40</v>
      </c>
      <c r="F36" s="8"/>
      <c r="G36" s="8"/>
      <c r="H36" s="8"/>
      <c r="I36" s="8"/>
    </row>
    <row r="37" spans="1:15" s="2" customFormat="1" ht="17.25" customHeight="1" x14ac:dyDescent="0.2">
      <c r="A37" s="19"/>
      <c r="B37" s="19"/>
      <c r="C37" s="23" t="s">
        <v>9</v>
      </c>
      <c r="D37" s="51"/>
      <c r="E37" s="21"/>
      <c r="F37" s="21"/>
      <c r="G37" s="21"/>
      <c r="H37" s="21"/>
      <c r="I37" s="53" t="s">
        <v>9</v>
      </c>
      <c r="J37" s="26"/>
    </row>
    <row r="38" spans="1:15" s="2" customFormat="1" ht="17.25" customHeight="1" x14ac:dyDescent="0.2">
      <c r="A38" s="13" t="s">
        <v>10</v>
      </c>
      <c r="B38" s="32"/>
      <c r="C38" s="25">
        <v>0.15683972064343521</v>
      </c>
      <c r="E38" s="13" t="s">
        <v>41</v>
      </c>
      <c r="F38" s="32"/>
      <c r="G38" s="32"/>
      <c r="H38" s="32"/>
      <c r="I38" s="59">
        <v>0.27890438940571005</v>
      </c>
    </row>
    <row r="39" spans="1:15" s="2" customFormat="1" ht="17.25" customHeight="1" x14ac:dyDescent="0.2">
      <c r="A39" s="11" t="s">
        <v>11</v>
      </c>
      <c r="C39" s="29">
        <v>7.2198296800017658E-2</v>
      </c>
      <c r="D39" s="19"/>
      <c r="E39" s="11" t="s">
        <v>42</v>
      </c>
      <c r="I39" s="58">
        <v>0.43368768224048643</v>
      </c>
    </row>
    <row r="40" spans="1:15" s="2" customFormat="1" ht="17.25" customHeight="1" x14ac:dyDescent="0.2">
      <c r="A40" s="13" t="s">
        <v>34</v>
      </c>
      <c r="B40" s="32"/>
      <c r="C40" s="25">
        <v>0.34284497038910722</v>
      </c>
      <c r="E40" s="13" t="s">
        <v>20</v>
      </c>
      <c r="F40" s="32"/>
      <c r="G40" s="32"/>
      <c r="H40" s="32"/>
      <c r="I40" s="59">
        <v>0.15084452214444186</v>
      </c>
    </row>
    <row r="41" spans="1:15" s="2" customFormat="1" ht="17.25" customHeight="1" x14ac:dyDescent="0.2">
      <c r="A41" s="11" t="s">
        <v>12</v>
      </c>
      <c r="C41" s="29">
        <v>0.21440185260743796</v>
      </c>
      <c r="E41" s="11" t="s">
        <v>43</v>
      </c>
      <c r="I41" s="58">
        <v>0.13587253047611622</v>
      </c>
    </row>
    <row r="42" spans="1:15" s="2" customFormat="1" ht="17.25" customHeight="1" x14ac:dyDescent="0.2">
      <c r="A42" s="13" t="s">
        <v>13</v>
      </c>
      <c r="B42" s="32"/>
      <c r="C42" s="25">
        <v>0.157867732633244</v>
      </c>
      <c r="E42" s="13" t="s">
        <v>44</v>
      </c>
      <c r="F42" s="32"/>
      <c r="G42" s="32"/>
      <c r="H42" s="32"/>
      <c r="I42" s="59">
        <v>6.8999082247163932E-4</v>
      </c>
    </row>
    <row r="43" spans="1:15" s="2" customFormat="1" ht="17.25" customHeight="1" x14ac:dyDescent="0.2">
      <c r="A43" s="11" t="s">
        <v>7</v>
      </c>
      <c r="C43" s="29">
        <v>1.0098378395849827E-2</v>
      </c>
      <c r="E43" s="11" t="s">
        <v>45</v>
      </c>
      <c r="I43" s="58">
        <v>8.8491080487135254E-7</v>
      </c>
    </row>
    <row r="44" spans="1:15" s="2" customFormat="1" ht="17.25" customHeight="1" thickBot="1" x14ac:dyDescent="0.25">
      <c r="A44" s="13" t="s">
        <v>39</v>
      </c>
      <c r="B44" s="32"/>
      <c r="C44" s="25">
        <v>9.9447948578509893E-4</v>
      </c>
      <c r="E44" s="54" t="s">
        <v>8</v>
      </c>
      <c r="F44" s="54"/>
      <c r="G44" s="54"/>
      <c r="H44" s="54"/>
      <c r="I44" s="55">
        <v>0</v>
      </c>
    </row>
    <row r="45" spans="1:15" s="5" customFormat="1" ht="17.25" customHeight="1" thickBot="1" x14ac:dyDescent="0.25">
      <c r="A45" s="9" t="s">
        <v>8</v>
      </c>
      <c r="B45" s="33"/>
      <c r="C45" s="34">
        <v>4.4754569045120721E-2</v>
      </c>
      <c r="D45" s="2"/>
      <c r="E45" s="2"/>
      <c r="F45" s="2"/>
      <c r="G45" s="2"/>
      <c r="H45" s="2"/>
      <c r="J45" s="51"/>
    </row>
    <row r="46" spans="1:15" s="36" customFormat="1" ht="16.5" customHeight="1" x14ac:dyDescent="0.2">
      <c r="A46" s="35"/>
      <c r="B46" s="35"/>
      <c r="C46" s="35"/>
      <c r="D46" s="35"/>
      <c r="E46" s="2"/>
      <c r="F46" s="2"/>
      <c r="G46" s="2"/>
      <c r="H46" s="50"/>
      <c r="I46" s="50"/>
    </row>
    <row r="47" spans="1:15" s="38" customFormat="1" ht="101.25" customHeight="1" x14ac:dyDescent="0.2">
      <c r="A47" s="65" t="s">
        <v>53</v>
      </c>
      <c r="B47" s="65"/>
      <c r="C47" s="65"/>
      <c r="D47" s="65"/>
      <c r="E47" s="65"/>
      <c r="F47" s="65"/>
      <c r="G47" s="65"/>
      <c r="H47" s="65"/>
      <c r="I47" s="65"/>
    </row>
    <row r="48" spans="1:15" s="38" customFormat="1" ht="13.5" customHeight="1" x14ac:dyDescent="0.2">
      <c r="A48" s="38" t="s">
        <v>57</v>
      </c>
      <c r="B48" s="37"/>
      <c r="D48" s="39"/>
      <c r="E48" s="39"/>
      <c r="F48" s="39"/>
      <c r="G48" s="39"/>
    </row>
    <row r="49" spans="1:9" s="38" customFormat="1" ht="13.5" customHeight="1" x14ac:dyDescent="0.2">
      <c r="A49" s="38" t="s">
        <v>31</v>
      </c>
      <c r="E49" s="39"/>
      <c r="F49" s="39"/>
      <c r="G49" s="39"/>
    </row>
    <row r="50" spans="1:9" s="38" customFormat="1" ht="26.25" customHeight="1" x14ac:dyDescent="0.2">
      <c r="A50" s="66" t="s">
        <v>54</v>
      </c>
      <c r="B50" s="66"/>
      <c r="C50" s="66"/>
      <c r="D50" s="66"/>
      <c r="E50" s="66"/>
      <c r="F50" s="66"/>
      <c r="G50" s="66"/>
      <c r="H50" s="66"/>
      <c r="I50" s="66"/>
    </row>
    <row r="51" spans="1:9" s="38" customFormat="1" ht="11.25" x14ac:dyDescent="0.2">
      <c r="C51" s="39"/>
    </row>
    <row r="52" spans="1:9" s="38" customFormat="1" ht="11.25" x14ac:dyDescent="0.2">
      <c r="A52" s="39"/>
      <c r="B52" s="39"/>
      <c r="H52" s="39"/>
      <c r="I52" s="39"/>
    </row>
    <row r="53" spans="1:9" s="38" customFormat="1" ht="11.25" x14ac:dyDescent="0.2">
      <c r="D53" s="39"/>
    </row>
    <row r="54" spans="1:9" s="38" customFormat="1" ht="11.25" x14ac:dyDescent="0.2">
      <c r="E54" s="39"/>
      <c r="F54" s="39"/>
      <c r="G54" s="39"/>
    </row>
    <row r="55" spans="1:9" ht="16.5" x14ac:dyDescent="0.2">
      <c r="A55" s="40"/>
      <c r="B55" s="38"/>
      <c r="D55" s="38"/>
      <c r="E55" s="38"/>
      <c r="F55" s="38"/>
      <c r="G55" s="38"/>
      <c r="H55" s="38"/>
      <c r="I55" s="38"/>
    </row>
    <row r="56" spans="1:9" x14ac:dyDescent="0.2">
      <c r="D56" s="38"/>
      <c r="E56" s="38"/>
      <c r="F56" s="38"/>
      <c r="G56" s="38"/>
    </row>
    <row r="57" spans="1:9" x14ac:dyDescent="0.2">
      <c r="E57" s="38"/>
      <c r="F57" s="38"/>
      <c r="G57" s="38"/>
    </row>
  </sheetData>
  <sheetProtection algorithmName="SHA-512" hashValue="rLXLe6NVm2+FUjgXXDK5tXydTK8ojkK9g1gIb/vd5QnHxTxZUOADdHqpbCL1mfu//+LuqdBi3bLXFAXTDNo/QA==" saltValue="0n8W/NzZqrIiMu925Hb7gw==" spinCount="100000" sheet="1" objects="1" scenarios="1"/>
  <mergeCells count="3">
    <mergeCell ref="B2:E7"/>
    <mergeCell ref="A47:I47"/>
    <mergeCell ref="A50:I50"/>
  </mergeCells>
  <pageMargins left="0.25" right="0.25" top="0.25" bottom="0.25" header="0.5" footer="0.5"/>
  <pageSetup scale="91" fitToHeight="0" orientation="portrait" horizontalDpi="4294967292"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D9DEC-4C1B-416E-863A-A81DFA6FA1F9}">
  <sheetPr codeName="Sheet13">
    <pageSetUpPr fitToPage="1"/>
  </sheetPr>
  <dimension ref="A1:P57"/>
  <sheetViews>
    <sheetView showGridLines="0" zoomScaleNormal="100" workbookViewId="0">
      <selection activeCell="G20" sqref="G20"/>
    </sheetView>
  </sheetViews>
  <sheetFormatPr defaultColWidth="9.140625" defaultRowHeight="12.75" x14ac:dyDescent="0.2"/>
  <cols>
    <col min="1" max="1" width="25.7109375" style="41" customWidth="1"/>
    <col min="2" max="2" width="14.140625" style="41" bestFit="1" customWidth="1"/>
    <col min="3" max="3" width="10.5703125" style="41" customWidth="1"/>
    <col min="4" max="4" width="21.42578125" style="41" customWidth="1"/>
    <col min="5" max="5" width="8" style="41" customWidth="1"/>
    <col min="6" max="6" width="9.28515625" style="41" customWidth="1"/>
    <col min="7" max="7" width="11.140625" style="41" customWidth="1"/>
    <col min="8" max="9" width="8.7109375" style="41" customWidth="1"/>
    <col min="10" max="12" width="9.140625" style="41"/>
    <col min="13" max="13" width="9.140625" style="41" customWidth="1"/>
    <col min="14" max="16384" width="9.140625" style="41"/>
  </cols>
  <sheetData>
    <row r="1" spans="1:13" s="2" customFormat="1" ht="12" x14ac:dyDescent="0.2">
      <c r="A1" s="1"/>
    </row>
    <row r="2" spans="1:13" s="5" customFormat="1" ht="12" customHeight="1" x14ac:dyDescent="0.2">
      <c r="A2" s="3"/>
      <c r="B2" s="63" t="s">
        <v>49</v>
      </c>
      <c r="C2" s="64"/>
      <c r="D2" s="64"/>
      <c r="E2" s="64"/>
      <c r="F2" s="4"/>
    </row>
    <row r="3" spans="1:13" s="5" customFormat="1" ht="12" customHeight="1" x14ac:dyDescent="0.2">
      <c r="A3" s="3"/>
      <c r="B3" s="63"/>
      <c r="C3" s="64"/>
      <c r="D3" s="64"/>
      <c r="E3" s="64"/>
      <c r="F3" s="4"/>
    </row>
    <row r="4" spans="1:13" s="5" customFormat="1" ht="12" customHeight="1" x14ac:dyDescent="0.2">
      <c r="A4" s="3"/>
      <c r="B4" s="63"/>
      <c r="C4" s="64"/>
      <c r="D4" s="64"/>
      <c r="E4" s="64"/>
      <c r="F4" s="4"/>
    </row>
    <row r="5" spans="1:13" s="5" customFormat="1" ht="12" customHeight="1" x14ac:dyDescent="0.2">
      <c r="A5" s="3"/>
      <c r="B5" s="63"/>
      <c r="C5" s="64"/>
      <c r="D5" s="64"/>
      <c r="E5" s="64"/>
      <c r="F5" s="4"/>
    </row>
    <row r="6" spans="1:13" s="5" customFormat="1" ht="12" customHeight="1" x14ac:dyDescent="0.2">
      <c r="A6" s="3"/>
      <c r="B6" s="63"/>
      <c r="C6" s="64"/>
      <c r="D6" s="64"/>
      <c r="E6" s="64"/>
      <c r="F6" s="4"/>
    </row>
    <row r="7" spans="1:13" s="5" customFormat="1" ht="12" customHeight="1" x14ac:dyDescent="0.2">
      <c r="A7" s="3"/>
      <c r="B7" s="63"/>
      <c r="C7" s="64"/>
      <c r="D7" s="64"/>
      <c r="E7" s="64"/>
      <c r="F7" s="4"/>
    </row>
    <row r="8" spans="1:13" s="5" customFormat="1" ht="12" customHeight="1" x14ac:dyDescent="0.2">
      <c r="A8" s="3"/>
      <c r="C8" s="4"/>
      <c r="D8" s="4"/>
      <c r="E8" s="4"/>
      <c r="F8" s="4"/>
    </row>
    <row r="9" spans="1:13" s="5" customFormat="1" ht="12" customHeight="1" x14ac:dyDescent="0.2">
      <c r="C9" s="4"/>
      <c r="D9" s="4"/>
      <c r="E9" s="4"/>
      <c r="F9" s="4"/>
    </row>
    <row r="10" spans="1:13" s="2" customFormat="1" ht="17.25" customHeight="1" x14ac:dyDescent="0.2">
      <c r="A10" s="6" t="s">
        <v>0</v>
      </c>
      <c r="B10" s="43">
        <v>45322</v>
      </c>
      <c r="C10" s="56"/>
      <c r="D10" s="4"/>
      <c r="E10" s="4"/>
      <c r="F10" s="4"/>
    </row>
    <row r="11" spans="1:13" s="5" customFormat="1" ht="12" x14ac:dyDescent="0.2"/>
    <row r="12" spans="1:13" s="2" customFormat="1" ht="17.25" customHeight="1" x14ac:dyDescent="0.2">
      <c r="A12" s="7" t="s">
        <v>1</v>
      </c>
      <c r="B12" s="8"/>
      <c r="C12" s="8"/>
      <c r="D12" s="8"/>
    </row>
    <row r="13" spans="1:13" s="2" customFormat="1" ht="17.25" customHeight="1" thickBot="1" x14ac:dyDescent="0.25">
      <c r="A13" s="9" t="s">
        <v>51</v>
      </c>
      <c r="B13" s="10"/>
      <c r="C13" s="10"/>
      <c r="D13" s="62">
        <v>2604738492.0799999</v>
      </c>
      <c r="E13" s="26"/>
      <c r="M13" s="42"/>
    </row>
    <row r="14" spans="1:13" s="5" customFormat="1" ht="12" x14ac:dyDescent="0.2"/>
    <row r="15" spans="1:13" s="2" customFormat="1" ht="16.5" customHeight="1" x14ac:dyDescent="0.2">
      <c r="A15" s="7" t="s">
        <v>2</v>
      </c>
      <c r="B15" s="8"/>
      <c r="C15" s="8"/>
      <c r="D15" s="8"/>
      <c r="E15" s="8"/>
      <c r="F15" s="8"/>
      <c r="G15" s="8"/>
    </row>
    <row r="16" spans="1:13" s="11" customFormat="1" ht="17.25" customHeight="1" x14ac:dyDescent="0.2">
      <c r="A16" s="11" t="s">
        <v>50</v>
      </c>
      <c r="G16" s="44">
        <f>'[31]SSV Net Blended Yield'!$F$21</f>
        <v>2.9148394633126601E-2</v>
      </c>
      <c r="H16" s="52"/>
    </row>
    <row r="17" spans="1:16" s="11" customFormat="1" ht="17.25" customHeight="1" x14ac:dyDescent="0.2">
      <c r="A17" s="12" t="s">
        <v>52</v>
      </c>
      <c r="B17" s="12"/>
      <c r="C17" s="13"/>
      <c r="D17" s="13"/>
      <c r="E17" s="13"/>
      <c r="F17" s="13"/>
      <c r="G17" s="14">
        <f>'[32]SVD Net Blended Yield'!$F$20</f>
        <v>2.71779040879459E-2</v>
      </c>
      <c r="H17" s="52"/>
    </row>
    <row r="18" spans="1:16" s="11" customFormat="1" ht="17.25" customHeight="1" x14ac:dyDescent="0.2">
      <c r="A18" s="15" t="s">
        <v>18</v>
      </c>
      <c r="B18" s="15"/>
      <c r="C18" s="15"/>
      <c r="D18" s="15"/>
      <c r="E18" s="15"/>
      <c r="F18" s="15"/>
      <c r="G18" s="45">
        <v>2.91</v>
      </c>
      <c r="H18" s="52"/>
    </row>
    <row r="19" spans="1:16" s="11" customFormat="1" ht="17.25" customHeight="1" x14ac:dyDescent="0.2">
      <c r="A19" s="15" t="s">
        <v>15</v>
      </c>
      <c r="B19" s="15"/>
      <c r="C19" s="15"/>
      <c r="D19" s="15"/>
      <c r="E19" s="15"/>
      <c r="F19" s="15"/>
      <c r="G19" s="16">
        <v>9</v>
      </c>
      <c r="H19" s="52"/>
    </row>
    <row r="20" spans="1:16" s="11" customFormat="1" ht="17.25" customHeight="1" x14ac:dyDescent="0.2">
      <c r="A20" s="15" t="s">
        <v>3</v>
      </c>
      <c r="B20" s="15"/>
      <c r="C20" s="15"/>
      <c r="D20" s="15"/>
      <c r="E20" s="15"/>
      <c r="F20" s="15"/>
      <c r="G20" s="47">
        <v>2699</v>
      </c>
      <c r="H20" s="52"/>
    </row>
    <row r="21" spans="1:16" s="11" customFormat="1" ht="17.25" customHeight="1" x14ac:dyDescent="0.2">
      <c r="A21" s="15" t="s">
        <v>4</v>
      </c>
      <c r="B21" s="15"/>
      <c r="C21" s="15"/>
      <c r="D21" s="15"/>
      <c r="E21" s="15"/>
      <c r="F21" s="15"/>
      <c r="G21" s="46">
        <v>0.95009999999999994</v>
      </c>
      <c r="H21" s="52"/>
    </row>
    <row r="22" spans="1:16" s="11" customFormat="1" ht="17.25" customHeight="1" thickBot="1" x14ac:dyDescent="0.25">
      <c r="A22" s="17" t="s">
        <v>14</v>
      </c>
      <c r="B22" s="17"/>
      <c r="C22" s="17"/>
      <c r="D22" s="17"/>
      <c r="E22" s="17"/>
      <c r="F22" s="17"/>
      <c r="G22" s="18">
        <v>0.73880000000000001</v>
      </c>
      <c r="H22" s="52"/>
    </row>
    <row r="23" spans="1:16" s="5" customFormat="1" ht="12" x14ac:dyDescent="0.2"/>
    <row r="24" spans="1:16" s="2" customFormat="1" ht="17.25" customHeight="1" x14ac:dyDescent="0.2">
      <c r="A24" s="7" t="s">
        <v>30</v>
      </c>
      <c r="B24" s="7"/>
      <c r="C24" s="7"/>
      <c r="D24" s="6"/>
      <c r="E24" s="7" t="s">
        <v>21</v>
      </c>
      <c r="F24" s="8"/>
      <c r="G24" s="8"/>
      <c r="H24" s="8"/>
    </row>
    <row r="25" spans="1:16" s="19" customFormat="1" ht="17.25" customHeight="1" x14ac:dyDescent="0.2">
      <c r="C25" s="20" t="s">
        <v>9</v>
      </c>
      <c r="E25" s="22" t="s">
        <v>5</v>
      </c>
      <c r="F25" s="2"/>
      <c r="G25" s="2"/>
      <c r="H25" s="23" t="s">
        <v>9</v>
      </c>
      <c r="I25" s="20" t="s">
        <v>6</v>
      </c>
      <c r="J25" s="21"/>
    </row>
    <row r="26" spans="1:16" s="2" customFormat="1" ht="17.25" customHeight="1" x14ac:dyDescent="0.2">
      <c r="A26" s="24" t="s">
        <v>22</v>
      </c>
      <c r="B26" s="24"/>
      <c r="C26" s="25">
        <v>0.66496781834541951</v>
      </c>
      <c r="D26" s="26"/>
      <c r="E26" s="24" t="s">
        <v>47</v>
      </c>
      <c r="F26" s="24"/>
      <c r="G26" s="24"/>
      <c r="H26" s="25">
        <v>0.17789952688876995</v>
      </c>
      <c r="I26" s="27" t="s">
        <v>25</v>
      </c>
      <c r="J26" s="26"/>
      <c r="K26" s="26"/>
      <c r="M26" s="28"/>
      <c r="N26" s="28"/>
      <c r="O26" s="48"/>
      <c r="P26" s="49"/>
    </row>
    <row r="27" spans="1:16" s="2" customFormat="1" ht="17.25" customHeight="1" x14ac:dyDescent="0.2">
      <c r="A27" s="28" t="s">
        <v>36</v>
      </c>
      <c r="B27" s="28"/>
      <c r="C27" s="29">
        <v>6.0427655138599261E-2</v>
      </c>
      <c r="D27" s="26"/>
      <c r="E27" s="30" t="s">
        <v>19</v>
      </c>
      <c r="F27" s="30"/>
      <c r="G27" s="30"/>
      <c r="H27" s="29">
        <v>0.15540756130829558</v>
      </c>
      <c r="I27" s="31" t="s">
        <v>16</v>
      </c>
      <c r="J27" s="26"/>
      <c r="K27" s="30"/>
      <c r="L27" s="28"/>
      <c r="M27" s="28"/>
      <c r="N27" s="28"/>
      <c r="O27" s="48"/>
      <c r="P27" s="49"/>
    </row>
    <row r="28" spans="1:16" s="2" customFormat="1" ht="17.25" customHeight="1" x14ac:dyDescent="0.2">
      <c r="A28" s="24" t="s">
        <v>37</v>
      </c>
      <c r="B28" s="24"/>
      <c r="C28" s="25">
        <v>5.9788232258844366E-2</v>
      </c>
      <c r="D28" s="26"/>
      <c r="E28" s="24" t="s">
        <v>56</v>
      </c>
      <c r="F28" s="24"/>
      <c r="G28" s="24"/>
      <c r="H28" s="25">
        <v>0.15162937029989942</v>
      </c>
      <c r="I28" s="27" t="s">
        <v>16</v>
      </c>
      <c r="J28" s="26"/>
      <c r="K28" s="26"/>
      <c r="L28" s="28"/>
      <c r="M28" s="28"/>
      <c r="N28" s="28"/>
      <c r="O28" s="48"/>
      <c r="P28" s="49"/>
    </row>
    <row r="29" spans="1:16" s="2" customFormat="1" ht="17.25" customHeight="1" x14ac:dyDescent="0.2">
      <c r="A29" s="30" t="s">
        <v>29</v>
      </c>
      <c r="B29" s="30"/>
      <c r="C29" s="29">
        <v>5.9469822779187456E-2</v>
      </c>
      <c r="D29" s="26"/>
      <c r="E29" s="28" t="s">
        <v>33</v>
      </c>
      <c r="F29" s="28"/>
      <c r="G29" s="28"/>
      <c r="H29" s="48">
        <v>0.13263668521829836</v>
      </c>
      <c r="I29" s="31" t="s">
        <v>23</v>
      </c>
      <c r="J29" s="26"/>
      <c r="K29" s="26"/>
      <c r="L29" s="28"/>
      <c r="M29" s="28"/>
      <c r="N29" s="28"/>
      <c r="O29" s="48"/>
      <c r="P29" s="49"/>
    </row>
    <row r="30" spans="1:16" s="5" customFormat="1" ht="17.25" customHeight="1" x14ac:dyDescent="0.2">
      <c r="A30" s="24" t="s">
        <v>35</v>
      </c>
      <c r="B30" s="24"/>
      <c r="C30" s="25">
        <v>5.9170000298766096E-2</v>
      </c>
      <c r="D30" s="31"/>
      <c r="E30" s="24" t="s">
        <v>26</v>
      </c>
      <c r="F30" s="24"/>
      <c r="G30" s="24"/>
      <c r="H30" s="25">
        <v>0.12816895204071277</v>
      </c>
      <c r="I30" s="27" t="s">
        <v>25</v>
      </c>
      <c r="J30" s="51"/>
      <c r="K30" s="51"/>
      <c r="M30" s="28"/>
      <c r="N30" s="28"/>
      <c r="O30" s="48"/>
      <c r="P30" s="49"/>
    </row>
    <row r="31" spans="1:16" s="5" customFormat="1" ht="17.25" customHeight="1" x14ac:dyDescent="0.2">
      <c r="A31" s="28" t="s">
        <v>27</v>
      </c>
      <c r="B31" s="28"/>
      <c r="C31" s="48">
        <v>5.5219850292143616E-2</v>
      </c>
      <c r="D31" s="31"/>
      <c r="E31" s="30" t="s">
        <v>24</v>
      </c>
      <c r="F31" s="30"/>
      <c r="G31" s="30"/>
      <c r="H31" s="29">
        <v>0.12607958580815323</v>
      </c>
      <c r="I31" s="31" t="s">
        <v>16</v>
      </c>
      <c r="J31" s="51"/>
      <c r="K31" s="51"/>
      <c r="M31" s="28"/>
      <c r="N31" s="28"/>
      <c r="O31" s="48"/>
      <c r="P31" s="49"/>
    </row>
    <row r="32" spans="1:16" s="5" customFormat="1" ht="17.25" customHeight="1" x14ac:dyDescent="0.2">
      <c r="A32" s="24" t="s">
        <v>38</v>
      </c>
      <c r="B32" s="24"/>
      <c r="C32" s="25">
        <v>9.3500000000000007E-3</v>
      </c>
      <c r="D32" s="31"/>
      <c r="E32" s="24" t="s">
        <v>46</v>
      </c>
      <c r="F32" s="24"/>
      <c r="G32" s="24"/>
      <c r="H32" s="25">
        <v>9.1929651816519339E-2</v>
      </c>
      <c r="I32" s="27" t="s">
        <v>16</v>
      </c>
      <c r="J32" s="51"/>
      <c r="K32" s="51"/>
      <c r="L32" s="28"/>
      <c r="M32" s="28"/>
      <c r="N32" s="48"/>
      <c r="O32" s="49"/>
    </row>
    <row r="33" spans="1:15" s="5" customFormat="1" ht="17.25" customHeight="1" x14ac:dyDescent="0.2">
      <c r="A33" s="28" t="s">
        <v>28</v>
      </c>
      <c r="B33" s="28"/>
      <c r="C33" s="48">
        <v>3.1606000000000002E-2</v>
      </c>
      <c r="D33" s="31"/>
      <c r="E33" s="28" t="s">
        <v>48</v>
      </c>
      <c r="F33" s="28"/>
      <c r="G33" s="48"/>
      <c r="H33" s="29">
        <v>3.3804382807614171E-3</v>
      </c>
      <c r="I33" s="31" t="s">
        <v>25</v>
      </c>
      <c r="J33" s="51"/>
      <c r="K33" s="51"/>
      <c r="L33" s="28"/>
      <c r="M33" s="28"/>
      <c r="N33" s="48"/>
      <c r="O33" s="49"/>
    </row>
    <row r="34" spans="1:15" s="5" customFormat="1" ht="17.25" customHeight="1" x14ac:dyDescent="0.2">
      <c r="A34" s="28"/>
      <c r="B34" s="28"/>
      <c r="C34" s="48"/>
      <c r="D34" s="49"/>
      <c r="E34" s="24" t="s">
        <v>17</v>
      </c>
      <c r="F34" s="24"/>
      <c r="G34" s="24"/>
      <c r="H34" s="25">
        <v>1.2618597452273728E-3</v>
      </c>
      <c r="I34" s="27" t="s">
        <v>16</v>
      </c>
      <c r="J34" s="51"/>
      <c r="K34" s="51"/>
      <c r="L34" s="28"/>
      <c r="M34" s="28"/>
      <c r="N34" s="48"/>
      <c r="O34" s="49"/>
    </row>
    <row r="35" spans="1:15" s="2" customFormat="1" ht="17.25" customHeight="1" x14ac:dyDescent="0.2">
      <c r="A35" s="5"/>
      <c r="B35" s="5"/>
      <c r="D35" s="30"/>
      <c r="E35" s="28"/>
      <c r="F35" s="48"/>
      <c r="G35" s="49"/>
      <c r="H35" s="5"/>
      <c r="I35" s="5"/>
      <c r="J35" s="26"/>
      <c r="K35" s="26"/>
    </row>
    <row r="36" spans="1:15" s="19" customFormat="1" ht="17.25" customHeight="1" x14ac:dyDescent="0.2">
      <c r="A36" s="7" t="s">
        <v>32</v>
      </c>
      <c r="B36" s="8"/>
      <c r="C36" s="8"/>
      <c r="D36" s="28"/>
      <c r="E36" s="7" t="s">
        <v>40</v>
      </c>
      <c r="F36" s="8"/>
      <c r="G36" s="8"/>
      <c r="H36" s="8"/>
      <c r="I36" s="8"/>
    </row>
    <row r="37" spans="1:15" s="2" customFormat="1" ht="17.25" customHeight="1" x14ac:dyDescent="0.2">
      <c r="A37" s="19"/>
      <c r="B37" s="19"/>
      <c r="C37" s="23" t="s">
        <v>9</v>
      </c>
      <c r="D37" s="51"/>
      <c r="E37" s="21"/>
      <c r="F37" s="21"/>
      <c r="G37" s="21"/>
      <c r="H37" s="21"/>
      <c r="I37" s="53" t="s">
        <v>9</v>
      </c>
      <c r="J37" s="26"/>
    </row>
    <row r="38" spans="1:15" s="2" customFormat="1" ht="17.25" customHeight="1" x14ac:dyDescent="0.2">
      <c r="A38" s="13" t="s">
        <v>10</v>
      </c>
      <c r="B38" s="32"/>
      <c r="C38" s="25">
        <v>0.15704388712727094</v>
      </c>
      <c r="D38" s="26"/>
      <c r="E38" s="13" t="s">
        <v>41</v>
      </c>
      <c r="F38" s="32"/>
      <c r="G38" s="32"/>
      <c r="H38" s="32"/>
      <c r="I38" s="59">
        <v>0.27728812788492496</v>
      </c>
      <c r="J38" s="26"/>
    </row>
    <row r="39" spans="1:15" s="2" customFormat="1" ht="17.25" customHeight="1" x14ac:dyDescent="0.2">
      <c r="A39" s="11" t="s">
        <v>11</v>
      </c>
      <c r="C39" s="29">
        <v>7.300307720504623E-2</v>
      </c>
      <c r="D39" s="21"/>
      <c r="E39" s="11" t="s">
        <v>42</v>
      </c>
      <c r="I39" s="58">
        <v>0.43640378273064523</v>
      </c>
      <c r="J39" s="26"/>
    </row>
    <row r="40" spans="1:15" s="2" customFormat="1" ht="17.25" customHeight="1" x14ac:dyDescent="0.2">
      <c r="A40" s="13" t="s">
        <v>34</v>
      </c>
      <c r="B40" s="32"/>
      <c r="C40" s="25">
        <v>0.34281478793936515</v>
      </c>
      <c r="D40" s="26"/>
      <c r="E40" s="13" t="s">
        <v>20</v>
      </c>
      <c r="F40" s="32"/>
      <c r="G40" s="32"/>
      <c r="H40" s="32"/>
      <c r="I40" s="59">
        <v>0.15214726620897626</v>
      </c>
      <c r="J40" s="26"/>
    </row>
    <row r="41" spans="1:15" s="2" customFormat="1" ht="17.25" customHeight="1" x14ac:dyDescent="0.2">
      <c r="A41" s="11" t="s">
        <v>12</v>
      </c>
      <c r="C41" s="29">
        <v>0.21482796552393296</v>
      </c>
      <c r="D41" s="26"/>
      <c r="E41" s="11" t="s">
        <v>43</v>
      </c>
      <c r="I41" s="58">
        <v>0.13346867404719462</v>
      </c>
      <c r="J41" s="26"/>
    </row>
    <row r="42" spans="1:15" s="2" customFormat="1" ht="17.25" customHeight="1" x14ac:dyDescent="0.2">
      <c r="A42" s="13" t="s">
        <v>13</v>
      </c>
      <c r="B42" s="32"/>
      <c r="C42" s="25">
        <v>0.15677169036720809</v>
      </c>
      <c r="D42" s="26"/>
      <c r="E42" s="13" t="s">
        <v>44</v>
      </c>
      <c r="F42" s="32"/>
      <c r="G42" s="32"/>
      <c r="H42" s="32"/>
      <c r="I42" s="59">
        <v>6.9126979681137166E-4</v>
      </c>
      <c r="J42" s="26"/>
    </row>
    <row r="43" spans="1:15" s="2" customFormat="1" ht="17.25" customHeight="1" x14ac:dyDescent="0.2">
      <c r="A43" s="11" t="s">
        <v>7</v>
      </c>
      <c r="C43" s="29">
        <v>9.8409682822933747E-3</v>
      </c>
      <c r="D43" s="26"/>
      <c r="E43" s="11" t="s">
        <v>45</v>
      </c>
      <c r="I43" s="58">
        <v>8.793314743701242E-7</v>
      </c>
      <c r="J43" s="26"/>
    </row>
    <row r="44" spans="1:15" s="2" customFormat="1" ht="17.25" customHeight="1" thickBot="1" x14ac:dyDescent="0.25">
      <c r="A44" s="13" t="s">
        <v>39</v>
      </c>
      <c r="B44" s="32"/>
      <c r="C44" s="25">
        <v>9.8117704759228446E-4</v>
      </c>
      <c r="D44" s="26"/>
      <c r="E44" s="54" t="s">
        <v>8</v>
      </c>
      <c r="F44" s="54"/>
      <c r="G44" s="54"/>
      <c r="H44" s="54"/>
      <c r="I44" s="55">
        <v>0</v>
      </c>
      <c r="J44" s="26"/>
    </row>
    <row r="45" spans="1:15" s="5" customFormat="1" ht="17.25" customHeight="1" thickBot="1" x14ac:dyDescent="0.25">
      <c r="A45" s="9" t="s">
        <v>8</v>
      </c>
      <c r="B45" s="33"/>
      <c r="C45" s="34">
        <v>4.4716446507291799E-2</v>
      </c>
      <c r="D45" s="26"/>
      <c r="E45" s="2"/>
      <c r="F45" s="2"/>
      <c r="G45" s="2"/>
      <c r="H45" s="2"/>
      <c r="J45" s="51"/>
    </row>
    <row r="46" spans="1:15" s="36" customFormat="1" ht="16.5" customHeight="1" x14ac:dyDescent="0.2">
      <c r="A46" s="35"/>
      <c r="B46" s="35"/>
      <c r="C46" s="35"/>
      <c r="D46" s="35"/>
      <c r="E46" s="2"/>
      <c r="F46" s="2"/>
      <c r="G46" s="2"/>
      <c r="H46" s="50"/>
      <c r="I46" s="50"/>
    </row>
    <row r="47" spans="1:15" s="38" customFormat="1" ht="101.25" customHeight="1" x14ac:dyDescent="0.2">
      <c r="A47" s="65" t="s">
        <v>53</v>
      </c>
      <c r="B47" s="65"/>
      <c r="C47" s="65"/>
      <c r="D47" s="65"/>
      <c r="E47" s="65"/>
      <c r="F47" s="65"/>
      <c r="G47" s="65"/>
      <c r="H47" s="65"/>
      <c r="I47" s="65"/>
    </row>
    <row r="48" spans="1:15" s="38" customFormat="1" ht="13.5" customHeight="1" x14ac:dyDescent="0.2">
      <c r="A48" s="38" t="s">
        <v>57</v>
      </c>
      <c r="B48" s="37"/>
      <c r="D48" s="39"/>
      <c r="E48" s="39"/>
      <c r="F48" s="39"/>
      <c r="G48" s="39"/>
    </row>
    <row r="49" spans="1:9" s="38" customFormat="1" ht="13.5" customHeight="1" x14ac:dyDescent="0.2">
      <c r="A49" s="38" t="s">
        <v>31</v>
      </c>
      <c r="E49" s="39"/>
      <c r="F49" s="39"/>
      <c r="G49" s="39"/>
    </row>
    <row r="50" spans="1:9" s="38" customFormat="1" ht="26.25" customHeight="1" x14ac:dyDescent="0.2">
      <c r="A50" s="66" t="s">
        <v>54</v>
      </c>
      <c r="B50" s="66"/>
      <c r="C50" s="66"/>
      <c r="D50" s="66"/>
      <c r="E50" s="66"/>
      <c r="F50" s="66"/>
      <c r="G50" s="66"/>
      <c r="H50" s="66"/>
      <c r="I50" s="66"/>
    </row>
    <row r="51" spans="1:9" s="38" customFormat="1" ht="11.25" x14ac:dyDescent="0.2">
      <c r="C51" s="39"/>
    </row>
    <row r="52" spans="1:9" s="38" customFormat="1" ht="11.25" x14ac:dyDescent="0.2">
      <c r="A52" s="39"/>
      <c r="B52" s="39"/>
      <c r="H52" s="39"/>
      <c r="I52" s="39"/>
    </row>
    <row r="53" spans="1:9" s="38" customFormat="1" ht="11.25" x14ac:dyDescent="0.2">
      <c r="D53" s="39"/>
    </row>
    <row r="54" spans="1:9" s="38" customFormat="1" ht="11.25" x14ac:dyDescent="0.2">
      <c r="E54" s="39"/>
      <c r="F54" s="39"/>
      <c r="G54" s="39"/>
    </row>
    <row r="55" spans="1:9" ht="16.5" x14ac:dyDescent="0.2">
      <c r="A55" s="40"/>
      <c r="B55" s="38"/>
      <c r="D55" s="38"/>
      <c r="E55" s="38"/>
      <c r="F55" s="38"/>
      <c r="G55" s="38"/>
      <c r="H55" s="38"/>
      <c r="I55" s="38"/>
    </row>
    <row r="56" spans="1:9" x14ac:dyDescent="0.2">
      <c r="D56" s="38"/>
      <c r="E56" s="38"/>
      <c r="F56" s="38"/>
      <c r="G56" s="38"/>
    </row>
    <row r="57" spans="1:9" x14ac:dyDescent="0.2">
      <c r="E57" s="38"/>
      <c r="F57" s="38"/>
      <c r="G57" s="38"/>
    </row>
  </sheetData>
  <sheetProtection algorithmName="SHA-512" hashValue="pD18nAbqjuBiPcyK/DdWzg5uuLrGbg+hazlTG6/SqC4cMoDYQ3xcrTF2VQ6J6Lm8fsXL7WWjBMc6MH/mgBj07w==" saltValue="prtinErDyN1KlAZ094c10A==" spinCount="100000" sheet="1" objects="1" scenarios="1"/>
  <mergeCells count="3">
    <mergeCell ref="B2:E7"/>
    <mergeCell ref="A47:I47"/>
    <mergeCell ref="A50:I50"/>
  </mergeCells>
  <pageMargins left="0.25" right="0.25" top="0.25" bottom="0.25" header="0.5" footer="0.5"/>
  <pageSetup scale="91" fitToHeight="0" orientation="portrait" horizontalDpi="4294967292"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A8A9C-DE8A-42A8-A119-E64536865D8F}">
  <sheetPr codeName="Sheet14">
    <pageSetUpPr fitToPage="1"/>
  </sheetPr>
  <dimension ref="A1:P57"/>
  <sheetViews>
    <sheetView showGridLines="0" zoomScaleNormal="100" workbookViewId="0">
      <selection activeCell="G20" sqref="G20"/>
    </sheetView>
  </sheetViews>
  <sheetFormatPr defaultColWidth="9.140625" defaultRowHeight="12.75" x14ac:dyDescent="0.2"/>
  <cols>
    <col min="1" max="1" width="25.7109375" style="41" customWidth="1"/>
    <col min="2" max="2" width="14.140625" style="41" bestFit="1" customWidth="1"/>
    <col min="3" max="3" width="10.5703125" style="41" customWidth="1"/>
    <col min="4" max="4" width="21.42578125" style="41" customWidth="1"/>
    <col min="5" max="5" width="8" style="41" customWidth="1"/>
    <col min="6" max="6" width="9.28515625" style="41" customWidth="1"/>
    <col min="7" max="7" width="11.140625" style="41" customWidth="1"/>
    <col min="8" max="9" width="8.7109375" style="41" customWidth="1"/>
    <col min="10" max="12" width="9.140625" style="41"/>
    <col min="13" max="13" width="9.140625" style="41" customWidth="1"/>
    <col min="14" max="16384" width="9.140625" style="41"/>
  </cols>
  <sheetData>
    <row r="1" spans="1:13" s="2" customFormat="1" ht="12" x14ac:dyDescent="0.2">
      <c r="A1" s="1"/>
    </row>
    <row r="2" spans="1:13" s="5" customFormat="1" ht="12" customHeight="1" x14ac:dyDescent="0.2">
      <c r="A2" s="3"/>
      <c r="B2" s="63" t="s">
        <v>49</v>
      </c>
      <c r="C2" s="64"/>
      <c r="D2" s="64"/>
      <c r="E2" s="64"/>
      <c r="F2" s="4"/>
    </row>
    <row r="3" spans="1:13" s="5" customFormat="1" ht="12" customHeight="1" x14ac:dyDescent="0.2">
      <c r="A3" s="3"/>
      <c r="B3" s="63"/>
      <c r="C3" s="64"/>
      <c r="D3" s="64"/>
      <c r="E3" s="64"/>
      <c r="F3" s="4"/>
    </row>
    <row r="4" spans="1:13" s="5" customFormat="1" ht="12" customHeight="1" x14ac:dyDescent="0.2">
      <c r="A4" s="3"/>
      <c r="B4" s="63"/>
      <c r="C4" s="64"/>
      <c r="D4" s="64"/>
      <c r="E4" s="64"/>
      <c r="F4" s="4"/>
    </row>
    <row r="5" spans="1:13" s="5" customFormat="1" ht="12" customHeight="1" x14ac:dyDescent="0.2">
      <c r="A5" s="3"/>
      <c r="B5" s="63"/>
      <c r="C5" s="64"/>
      <c r="D5" s="64"/>
      <c r="E5" s="64"/>
      <c r="F5" s="4"/>
    </row>
    <row r="6" spans="1:13" s="5" customFormat="1" ht="12" customHeight="1" x14ac:dyDescent="0.2">
      <c r="A6" s="3"/>
      <c r="B6" s="63"/>
      <c r="C6" s="64"/>
      <c r="D6" s="64"/>
      <c r="E6" s="64"/>
      <c r="F6" s="4"/>
    </row>
    <row r="7" spans="1:13" s="5" customFormat="1" ht="12" customHeight="1" x14ac:dyDescent="0.2">
      <c r="A7" s="3"/>
      <c r="B7" s="63"/>
      <c r="C7" s="64"/>
      <c r="D7" s="64"/>
      <c r="E7" s="64"/>
      <c r="F7" s="4"/>
    </row>
    <row r="8" spans="1:13" s="5" customFormat="1" ht="12" customHeight="1" x14ac:dyDescent="0.2">
      <c r="A8" s="3"/>
      <c r="C8" s="4"/>
      <c r="D8" s="4"/>
      <c r="E8" s="4"/>
      <c r="F8" s="4"/>
    </row>
    <row r="9" spans="1:13" s="5" customFormat="1" ht="12" customHeight="1" x14ac:dyDescent="0.2">
      <c r="C9" s="4"/>
      <c r="D9" s="4"/>
      <c r="E9" s="4"/>
      <c r="F9" s="4"/>
    </row>
    <row r="10" spans="1:13" s="2" customFormat="1" ht="17.25" customHeight="1" x14ac:dyDescent="0.2">
      <c r="A10" s="6" t="s">
        <v>0</v>
      </c>
      <c r="B10" s="43">
        <v>45291</v>
      </c>
      <c r="C10" s="56"/>
      <c r="D10" s="4"/>
      <c r="E10" s="4"/>
      <c r="F10" s="4"/>
    </row>
    <row r="11" spans="1:13" s="5" customFormat="1" ht="12" x14ac:dyDescent="0.2"/>
    <row r="12" spans="1:13" s="2" customFormat="1" ht="17.25" customHeight="1" x14ac:dyDescent="0.2">
      <c r="A12" s="7" t="s">
        <v>1</v>
      </c>
      <c r="B12" s="8"/>
      <c r="C12" s="8"/>
      <c r="D12" s="8"/>
    </row>
    <row r="13" spans="1:13" s="2" customFormat="1" ht="17.25" customHeight="1" thickBot="1" x14ac:dyDescent="0.25">
      <c r="A13" s="9" t="s">
        <v>51</v>
      </c>
      <c r="B13" s="10"/>
      <c r="C13" s="10"/>
      <c r="D13" s="61">
        <v>2628321787.02</v>
      </c>
      <c r="E13" s="26"/>
      <c r="M13" s="42"/>
    </row>
    <row r="14" spans="1:13" s="5" customFormat="1" ht="12" x14ac:dyDescent="0.2"/>
    <row r="15" spans="1:13" s="2" customFormat="1" ht="16.5" customHeight="1" x14ac:dyDescent="0.2">
      <c r="A15" s="7" t="s">
        <v>2</v>
      </c>
      <c r="B15" s="8"/>
      <c r="C15" s="8"/>
      <c r="D15" s="8"/>
      <c r="E15" s="8"/>
      <c r="F15" s="8"/>
      <c r="G15" s="8"/>
    </row>
    <row r="16" spans="1:13" s="11" customFormat="1" ht="17.25" customHeight="1" x14ac:dyDescent="0.2">
      <c r="A16" s="11" t="s">
        <v>50</v>
      </c>
      <c r="G16" s="44">
        <f>'[33]SSV Net Blended Yield'!$F$21</f>
        <v>2.8721219209155199E-2</v>
      </c>
      <c r="H16" s="52"/>
    </row>
    <row r="17" spans="1:16" s="11" customFormat="1" ht="17.25" customHeight="1" x14ac:dyDescent="0.2">
      <c r="A17" s="12" t="s">
        <v>52</v>
      </c>
      <c r="B17" s="12"/>
      <c r="C17" s="13"/>
      <c r="D17" s="13"/>
      <c r="E17" s="13"/>
      <c r="F17" s="13"/>
      <c r="G17" s="14">
        <f>'[34]SVD Net Blended Yield'!$F$20</f>
        <v>2.6750646382321601E-2</v>
      </c>
      <c r="H17" s="52"/>
    </row>
    <row r="18" spans="1:16" s="11" customFormat="1" ht="17.25" customHeight="1" x14ac:dyDescent="0.2">
      <c r="A18" s="15" t="s">
        <v>18</v>
      </c>
      <c r="B18" s="15"/>
      <c r="C18" s="15"/>
      <c r="D18" s="15"/>
      <c r="E18" s="15"/>
      <c r="F18" s="15"/>
      <c r="G18" s="45">
        <v>2.93</v>
      </c>
      <c r="H18" s="52"/>
    </row>
    <row r="19" spans="1:16" s="11" customFormat="1" ht="17.25" customHeight="1" x14ac:dyDescent="0.2">
      <c r="A19" s="15" t="s">
        <v>15</v>
      </c>
      <c r="B19" s="15"/>
      <c r="C19" s="15"/>
      <c r="D19" s="15"/>
      <c r="E19" s="15"/>
      <c r="F19" s="15"/>
      <c r="G19" s="16">
        <v>9</v>
      </c>
      <c r="H19" s="52"/>
    </row>
    <row r="20" spans="1:16" s="11" customFormat="1" ht="17.25" customHeight="1" x14ac:dyDescent="0.2">
      <c r="A20" s="15" t="s">
        <v>3</v>
      </c>
      <c r="B20" s="15"/>
      <c r="C20" s="15"/>
      <c r="D20" s="15"/>
      <c r="E20" s="15"/>
      <c r="F20" s="15"/>
      <c r="G20" s="47">
        <v>2695</v>
      </c>
      <c r="H20" s="52"/>
    </row>
    <row r="21" spans="1:16" s="11" customFormat="1" ht="17.25" customHeight="1" x14ac:dyDescent="0.2">
      <c r="A21" s="15" t="s">
        <v>4</v>
      </c>
      <c r="B21" s="15"/>
      <c r="C21" s="15"/>
      <c r="D21" s="15"/>
      <c r="E21" s="15"/>
      <c r="F21" s="15"/>
      <c r="G21" s="46">
        <v>0.94910000000000005</v>
      </c>
      <c r="H21" s="52"/>
    </row>
    <row r="22" spans="1:16" s="11" customFormat="1" ht="17.25" customHeight="1" thickBot="1" x14ac:dyDescent="0.25">
      <c r="A22" s="17" t="s">
        <v>14</v>
      </c>
      <c r="B22" s="17"/>
      <c r="C22" s="17"/>
      <c r="D22" s="17"/>
      <c r="E22" s="17"/>
      <c r="F22" s="17"/>
      <c r="G22" s="18">
        <v>0.73880000000000001</v>
      </c>
      <c r="H22" s="52"/>
    </row>
    <row r="23" spans="1:16" s="5" customFormat="1" ht="12" x14ac:dyDescent="0.2"/>
    <row r="24" spans="1:16" s="2" customFormat="1" ht="17.25" customHeight="1" x14ac:dyDescent="0.2">
      <c r="A24" s="7" t="s">
        <v>30</v>
      </c>
      <c r="B24" s="7"/>
      <c r="C24" s="7"/>
      <c r="D24" s="6"/>
      <c r="E24" s="7" t="s">
        <v>21</v>
      </c>
      <c r="F24" s="8"/>
      <c r="G24" s="8"/>
      <c r="H24" s="8"/>
    </row>
    <row r="25" spans="1:16" s="19" customFormat="1" ht="17.25" customHeight="1" x14ac:dyDescent="0.2">
      <c r="C25" s="20" t="s">
        <v>9</v>
      </c>
      <c r="E25" s="22" t="s">
        <v>5</v>
      </c>
      <c r="F25" s="2"/>
      <c r="G25" s="2"/>
      <c r="H25" s="23" t="s">
        <v>9</v>
      </c>
      <c r="I25" s="20" t="s">
        <v>6</v>
      </c>
      <c r="J25" s="21"/>
    </row>
    <row r="26" spans="1:16" s="2" customFormat="1" ht="17.25" customHeight="1" x14ac:dyDescent="0.2">
      <c r="A26" s="24" t="s">
        <v>22</v>
      </c>
      <c r="B26" s="24"/>
      <c r="C26" s="25">
        <v>0.66825262920092776</v>
      </c>
      <c r="D26" s="26"/>
      <c r="E26" s="24" t="s">
        <v>47</v>
      </c>
      <c r="F26" s="24"/>
      <c r="G26" s="24"/>
      <c r="H26" s="25">
        <v>0.1789144831931577</v>
      </c>
      <c r="I26" s="27" t="s">
        <v>25</v>
      </c>
      <c r="J26" s="26"/>
      <c r="M26" s="28"/>
      <c r="N26" s="28"/>
      <c r="O26" s="48"/>
      <c r="P26" s="49"/>
    </row>
    <row r="27" spans="1:16" s="2" customFormat="1" ht="17.25" customHeight="1" x14ac:dyDescent="0.2">
      <c r="A27" s="28" t="s">
        <v>36</v>
      </c>
      <c r="B27" s="28"/>
      <c r="C27" s="29">
        <v>6.0728085977270502E-2</v>
      </c>
      <c r="D27" s="26"/>
      <c r="E27" s="30" t="s">
        <v>19</v>
      </c>
      <c r="F27" s="30"/>
      <c r="G27" s="30"/>
      <c r="H27" s="29">
        <v>0.15628825929481757</v>
      </c>
      <c r="I27" s="31" t="s">
        <v>16</v>
      </c>
      <c r="J27" s="26"/>
      <c r="K27" s="28"/>
      <c r="L27" s="28"/>
      <c r="M27" s="28"/>
      <c r="N27" s="28"/>
      <c r="O27" s="48"/>
      <c r="P27" s="49"/>
    </row>
    <row r="28" spans="1:16" s="2" customFormat="1" ht="17.25" customHeight="1" x14ac:dyDescent="0.2">
      <c r="A28" s="24" t="s">
        <v>37</v>
      </c>
      <c r="B28" s="24"/>
      <c r="C28" s="25">
        <v>6.0314857416767988E-2</v>
      </c>
      <c r="D28" s="26"/>
      <c r="E28" s="24" t="s">
        <v>56</v>
      </c>
      <c r="F28" s="24"/>
      <c r="G28" s="24"/>
      <c r="H28" s="25">
        <v>0.15248498983619704</v>
      </c>
      <c r="I28" s="27" t="s">
        <v>16</v>
      </c>
      <c r="J28" s="26"/>
      <c r="L28" s="28"/>
      <c r="M28" s="28"/>
      <c r="N28" s="28"/>
      <c r="O28" s="48"/>
      <c r="P28" s="49"/>
    </row>
    <row r="29" spans="1:16" s="2" customFormat="1" ht="17.25" customHeight="1" x14ac:dyDescent="0.2">
      <c r="A29" s="30" t="s">
        <v>29</v>
      </c>
      <c r="B29" s="30"/>
      <c r="C29" s="29">
        <v>5.987742640426455E-2</v>
      </c>
      <c r="D29" s="26"/>
      <c r="E29" s="28" t="s">
        <v>33</v>
      </c>
      <c r="F29" s="28"/>
      <c r="G29" s="28"/>
      <c r="H29" s="48">
        <v>0.13331358880804106</v>
      </c>
      <c r="I29" s="31" t="s">
        <v>23</v>
      </c>
      <c r="J29" s="26"/>
      <c r="L29" s="28"/>
      <c r="M29" s="28"/>
      <c r="N29" s="28"/>
      <c r="O29" s="48"/>
      <c r="P29" s="49"/>
    </row>
    <row r="30" spans="1:16" s="5" customFormat="1" ht="17.25" customHeight="1" x14ac:dyDescent="0.2">
      <c r="A30" s="24" t="s">
        <v>35</v>
      </c>
      <c r="B30" s="24"/>
      <c r="C30" s="25">
        <v>5.9715611899482123E-2</v>
      </c>
      <c r="D30" s="31"/>
      <c r="E30" s="24" t="s">
        <v>26</v>
      </c>
      <c r="F30" s="24"/>
      <c r="G30" s="24"/>
      <c r="H30" s="25">
        <v>0.12889860035141198</v>
      </c>
      <c r="I30" s="27" t="s">
        <v>25</v>
      </c>
      <c r="J30" s="51"/>
      <c r="M30" s="28"/>
      <c r="N30" s="28"/>
      <c r="O30" s="48"/>
      <c r="P30" s="49"/>
    </row>
    <row r="31" spans="1:16" s="5" customFormat="1" ht="17.25" customHeight="1" x14ac:dyDescent="0.2">
      <c r="A31" s="28" t="s">
        <v>27</v>
      </c>
      <c r="B31" s="28"/>
      <c r="C31" s="48">
        <v>5.5593568916170656E-2</v>
      </c>
      <c r="D31" s="31"/>
      <c r="E31" s="30" t="s">
        <v>24</v>
      </c>
      <c r="F31" s="30"/>
      <c r="G31" s="30"/>
      <c r="H31" s="29">
        <v>0.12679567344295811</v>
      </c>
      <c r="I31" s="31" t="s">
        <v>16</v>
      </c>
      <c r="J31" s="51"/>
      <c r="M31" s="28"/>
      <c r="N31" s="28"/>
      <c r="O31" s="48"/>
      <c r="P31" s="49"/>
    </row>
    <row r="32" spans="1:16" s="5" customFormat="1" ht="17.25" customHeight="1" x14ac:dyDescent="0.2">
      <c r="A32" s="24" t="s">
        <v>38</v>
      </c>
      <c r="B32" s="24"/>
      <c r="C32" s="25">
        <v>9.2569999999999996E-3</v>
      </c>
      <c r="D32" s="31"/>
      <c r="E32" s="24" t="s">
        <v>46</v>
      </c>
      <c r="F32" s="24"/>
      <c r="G32" s="24"/>
      <c r="H32" s="25">
        <v>9.2448946434179904E-2</v>
      </c>
      <c r="I32" s="27" t="s">
        <v>16</v>
      </c>
      <c r="J32" s="51"/>
      <c r="L32" s="28"/>
      <c r="M32" s="28"/>
      <c r="N32" s="48"/>
      <c r="O32" s="49"/>
    </row>
    <row r="33" spans="1:15" s="5" customFormat="1" ht="17.25" customHeight="1" x14ac:dyDescent="0.2">
      <c r="A33" s="28" t="s">
        <v>28</v>
      </c>
      <c r="B33" s="28"/>
      <c r="C33" s="48">
        <v>2.6259999999999999E-2</v>
      </c>
      <c r="D33" s="31"/>
      <c r="E33" s="28" t="s">
        <v>48</v>
      </c>
      <c r="F33" s="28"/>
      <c r="G33" s="48"/>
      <c r="H33" s="29">
        <v>3.3454267561238652E-3</v>
      </c>
      <c r="I33" s="31" t="s">
        <v>25</v>
      </c>
      <c r="J33" s="51"/>
      <c r="L33" s="28"/>
      <c r="M33" s="28"/>
      <c r="N33" s="48"/>
      <c r="O33" s="49"/>
    </row>
    <row r="34" spans="1:15" s="5" customFormat="1" ht="17.25" customHeight="1" x14ac:dyDescent="0.2">
      <c r="A34" s="28"/>
      <c r="B34" s="28"/>
      <c r="C34" s="48"/>
      <c r="D34" s="49"/>
      <c r="E34" s="24" t="s">
        <v>17</v>
      </c>
      <c r="F34" s="24"/>
      <c r="G34" s="24"/>
      <c r="H34" s="25">
        <v>1.2495178620132216E-3</v>
      </c>
      <c r="I34" s="27" t="s">
        <v>16</v>
      </c>
      <c r="J34" s="51"/>
      <c r="L34" s="28"/>
      <c r="M34" s="28"/>
      <c r="N34" s="48"/>
      <c r="O34" s="49"/>
    </row>
    <row r="35" spans="1:15" s="2" customFormat="1" ht="17.25" customHeight="1" x14ac:dyDescent="0.2">
      <c r="A35" s="5"/>
      <c r="B35" s="5"/>
      <c r="D35" s="30"/>
      <c r="E35" s="28"/>
      <c r="F35" s="48"/>
      <c r="G35" s="49"/>
      <c r="H35" s="5"/>
      <c r="I35" s="5"/>
      <c r="J35" s="26"/>
    </row>
    <row r="36" spans="1:15" s="19" customFormat="1" ht="17.25" customHeight="1" x14ac:dyDescent="0.2">
      <c r="A36" s="7" t="s">
        <v>32</v>
      </c>
      <c r="B36" s="8"/>
      <c r="C36" s="8"/>
      <c r="D36" s="28"/>
      <c r="E36" s="7" t="s">
        <v>40</v>
      </c>
      <c r="F36" s="8"/>
      <c r="G36" s="8"/>
      <c r="H36" s="8"/>
      <c r="I36" s="8"/>
    </row>
    <row r="37" spans="1:15" s="2" customFormat="1" ht="17.25" customHeight="1" x14ac:dyDescent="0.2">
      <c r="A37" s="19"/>
      <c r="B37" s="19"/>
      <c r="C37" s="23" t="s">
        <v>9</v>
      </c>
      <c r="D37" s="51"/>
      <c r="E37" s="21"/>
      <c r="F37" s="21"/>
      <c r="G37" s="21"/>
      <c r="H37" s="21"/>
      <c r="I37" s="53" t="s">
        <v>9</v>
      </c>
    </row>
    <row r="38" spans="1:15" s="2" customFormat="1" ht="17.25" customHeight="1" x14ac:dyDescent="0.2">
      <c r="A38" s="13" t="s">
        <v>10</v>
      </c>
      <c r="B38" s="32"/>
      <c r="C38" s="25">
        <v>0.1673832392154315</v>
      </c>
      <c r="D38" s="26"/>
      <c r="E38" s="13" t="s">
        <v>41</v>
      </c>
      <c r="F38" s="32"/>
      <c r="G38" s="32"/>
      <c r="H38" s="32"/>
      <c r="I38" s="59">
        <v>0.26814895270979788</v>
      </c>
      <c r="J38" s="26"/>
    </row>
    <row r="39" spans="1:15" s="2" customFormat="1" ht="17.25" customHeight="1" x14ac:dyDescent="0.2">
      <c r="A39" s="11" t="s">
        <v>11</v>
      </c>
      <c r="C39" s="29">
        <v>7.2436855409295731E-2</v>
      </c>
      <c r="D39" s="21"/>
      <c r="E39" s="11" t="s">
        <v>42</v>
      </c>
      <c r="I39" s="58">
        <v>0.44781932273265318</v>
      </c>
      <c r="J39" s="26"/>
    </row>
    <row r="40" spans="1:15" s="2" customFormat="1" ht="17.25" customHeight="1" x14ac:dyDescent="0.2">
      <c r="A40" s="13" t="s">
        <v>34</v>
      </c>
      <c r="B40" s="32"/>
      <c r="C40" s="25">
        <v>0.34013032037869179</v>
      </c>
      <c r="D40" s="26"/>
      <c r="E40" s="13" t="s">
        <v>20</v>
      </c>
      <c r="F40" s="32"/>
      <c r="G40" s="32"/>
      <c r="H40" s="32"/>
      <c r="I40" s="59">
        <v>0.15001833661651015</v>
      </c>
      <c r="J40" s="26"/>
    </row>
    <row r="41" spans="1:15" s="2" customFormat="1" ht="17.25" customHeight="1" x14ac:dyDescent="0.2">
      <c r="A41" s="11" t="s">
        <v>12</v>
      </c>
      <c r="C41" s="29">
        <v>0.21583482673666282</v>
      </c>
      <c r="D41" s="26"/>
      <c r="E41" s="11" t="s">
        <v>43</v>
      </c>
      <c r="I41" s="58">
        <v>0.13341992872771771</v>
      </c>
      <c r="J41" s="26"/>
    </row>
    <row r="42" spans="1:15" s="2" customFormat="1" ht="17.25" customHeight="1" x14ac:dyDescent="0.2">
      <c r="A42" s="13" t="s">
        <v>13</v>
      </c>
      <c r="B42" s="32"/>
      <c r="C42" s="25">
        <v>0.15562607753411514</v>
      </c>
      <c r="D42" s="26"/>
      <c r="E42" s="13" t="s">
        <v>44</v>
      </c>
      <c r="F42" s="32"/>
      <c r="G42" s="32"/>
      <c r="H42" s="32"/>
      <c r="I42" s="59">
        <v>5.9258306501860502E-4</v>
      </c>
      <c r="J42" s="26"/>
    </row>
    <row r="43" spans="1:15" s="2" customFormat="1" ht="17.25" customHeight="1" x14ac:dyDescent="0.2">
      <c r="A43" s="11" t="s">
        <v>7</v>
      </c>
      <c r="C43" s="29">
        <v>9.7532899854072107E-3</v>
      </c>
      <c r="D43" s="26"/>
      <c r="E43" s="11" t="s">
        <v>45</v>
      </c>
      <c r="I43" s="58">
        <v>8.761482809742938E-7</v>
      </c>
      <c r="J43" s="26"/>
    </row>
    <row r="44" spans="1:15" s="2" customFormat="1" ht="17.25" customHeight="1" thickBot="1" x14ac:dyDescent="0.25">
      <c r="A44" s="13" t="s">
        <v>39</v>
      </c>
      <c r="B44" s="32"/>
      <c r="C44" s="25">
        <v>9.8819418610207577E-4</v>
      </c>
      <c r="D44" s="26"/>
      <c r="E44" s="54" t="s">
        <v>8</v>
      </c>
      <c r="F44" s="54"/>
      <c r="G44" s="54"/>
      <c r="H44" s="54"/>
      <c r="I44" s="55">
        <v>0</v>
      </c>
      <c r="J44" s="26"/>
    </row>
    <row r="45" spans="1:15" s="5" customFormat="1" ht="17.25" customHeight="1" thickBot="1" x14ac:dyDescent="0.25">
      <c r="A45" s="9" t="s">
        <v>8</v>
      </c>
      <c r="B45" s="33"/>
      <c r="C45" s="34">
        <v>3.7847196554298572E-2</v>
      </c>
      <c r="D45" s="26"/>
      <c r="E45" s="2"/>
      <c r="F45" s="2"/>
      <c r="G45" s="2"/>
      <c r="H45" s="2"/>
      <c r="J45" s="51"/>
    </row>
    <row r="46" spans="1:15" s="36" customFormat="1" ht="16.5" customHeight="1" x14ac:dyDescent="0.2">
      <c r="A46" s="35"/>
      <c r="B46" s="35"/>
      <c r="C46" s="35"/>
      <c r="D46" s="35"/>
      <c r="E46" s="2"/>
      <c r="F46" s="2"/>
      <c r="G46" s="2"/>
      <c r="H46" s="50"/>
      <c r="I46" s="50"/>
    </row>
    <row r="47" spans="1:15" s="38" customFormat="1" ht="101.25" customHeight="1" x14ac:dyDescent="0.2">
      <c r="A47" s="65" t="s">
        <v>53</v>
      </c>
      <c r="B47" s="65"/>
      <c r="C47" s="65"/>
      <c r="D47" s="65"/>
      <c r="E47" s="65"/>
      <c r="F47" s="65"/>
      <c r="G47" s="65"/>
      <c r="H47" s="65"/>
      <c r="I47" s="65"/>
    </row>
    <row r="48" spans="1:15" s="38" customFormat="1" ht="13.5" customHeight="1" x14ac:dyDescent="0.2">
      <c r="A48" s="38" t="s">
        <v>57</v>
      </c>
      <c r="B48" s="37"/>
      <c r="D48" s="39"/>
      <c r="E48" s="39"/>
      <c r="F48" s="39"/>
      <c r="G48" s="39"/>
    </row>
    <row r="49" spans="1:9" s="38" customFormat="1" ht="13.5" customHeight="1" x14ac:dyDescent="0.2">
      <c r="A49" s="38" t="s">
        <v>31</v>
      </c>
      <c r="E49" s="39"/>
      <c r="F49" s="39"/>
      <c r="G49" s="39"/>
    </row>
    <row r="50" spans="1:9" s="38" customFormat="1" ht="26.25" customHeight="1" x14ac:dyDescent="0.2">
      <c r="A50" s="66" t="s">
        <v>54</v>
      </c>
      <c r="B50" s="66"/>
      <c r="C50" s="66"/>
      <c r="D50" s="66"/>
      <c r="E50" s="66"/>
      <c r="F50" s="66"/>
      <c r="G50" s="66"/>
      <c r="H50" s="66"/>
      <c r="I50" s="66"/>
    </row>
    <row r="51" spans="1:9" s="38" customFormat="1" ht="11.25" x14ac:dyDescent="0.2">
      <c r="C51" s="39"/>
    </row>
    <row r="52" spans="1:9" s="38" customFormat="1" ht="11.25" x14ac:dyDescent="0.2">
      <c r="A52" s="39"/>
      <c r="B52" s="39"/>
      <c r="H52" s="39"/>
      <c r="I52" s="39"/>
    </row>
    <row r="53" spans="1:9" s="38" customFormat="1" ht="11.25" x14ac:dyDescent="0.2">
      <c r="D53" s="39"/>
    </row>
    <row r="54" spans="1:9" s="38" customFormat="1" ht="11.25" x14ac:dyDescent="0.2">
      <c r="E54" s="39"/>
      <c r="F54" s="39"/>
      <c r="G54" s="39"/>
    </row>
    <row r="55" spans="1:9" ht="16.5" x14ac:dyDescent="0.2">
      <c r="A55" s="40"/>
      <c r="B55" s="38"/>
      <c r="D55" s="38"/>
      <c r="E55" s="38"/>
      <c r="F55" s="38"/>
      <c r="G55" s="38"/>
      <c r="H55" s="38"/>
      <c r="I55" s="38"/>
    </row>
    <row r="56" spans="1:9" x14ac:dyDescent="0.2">
      <c r="D56" s="38"/>
      <c r="E56" s="38"/>
      <c r="F56" s="38"/>
      <c r="G56" s="38"/>
    </row>
    <row r="57" spans="1:9" x14ac:dyDescent="0.2">
      <c r="E57" s="38"/>
      <c r="F57" s="38"/>
      <c r="G57" s="38"/>
    </row>
  </sheetData>
  <sheetProtection algorithmName="SHA-512" hashValue="EH0TOoU5UfnX2kUheaB7JlCtpM5jsGDMqh0y3OxaixfHGUbAvlsBRTt4Qr1Z8sI+eBOD58cvWrW+kxWYalsW0A==" saltValue="cLyo+Wdpu61nhMd3hmdVzw==" spinCount="100000" sheet="1" objects="1" scenarios="1"/>
  <mergeCells count="3">
    <mergeCell ref="B2:E7"/>
    <mergeCell ref="A47:I47"/>
    <mergeCell ref="A50:I50"/>
  </mergeCells>
  <pageMargins left="0.25" right="0.25" top="0.25" bottom="0.25" header="0.5" footer="0.5"/>
  <pageSetup scale="91" fitToHeight="0" orientation="portrait" horizontalDpi="4294967292"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1A832-DDDB-42D6-AADB-7D75257DC67E}">
  <sheetPr codeName="Sheet15">
    <pageSetUpPr fitToPage="1"/>
  </sheetPr>
  <dimension ref="A1:P57"/>
  <sheetViews>
    <sheetView showGridLines="0" topLeftCell="A17" zoomScaleNormal="100" workbookViewId="0">
      <selection activeCell="G20" sqref="G20"/>
    </sheetView>
  </sheetViews>
  <sheetFormatPr defaultColWidth="9.140625" defaultRowHeight="12.75" x14ac:dyDescent="0.2"/>
  <cols>
    <col min="1" max="1" width="25.7109375" style="41" customWidth="1"/>
    <col min="2" max="2" width="14.140625" style="41" bestFit="1" customWidth="1"/>
    <col min="3" max="3" width="10.5703125" style="41" customWidth="1"/>
    <col min="4" max="4" width="21.42578125" style="41" customWidth="1"/>
    <col min="5" max="5" width="8" style="41" customWidth="1"/>
    <col min="6" max="6" width="9.28515625" style="41" customWidth="1"/>
    <col min="7" max="7" width="11.140625" style="41" customWidth="1"/>
    <col min="8" max="9" width="8.7109375" style="41" customWidth="1"/>
    <col min="10" max="12" width="9.140625" style="41"/>
    <col min="13" max="13" width="9.140625" style="41" customWidth="1"/>
    <col min="14" max="16384" width="9.140625" style="41"/>
  </cols>
  <sheetData>
    <row r="1" spans="1:13" s="2" customFormat="1" ht="12" x14ac:dyDescent="0.2">
      <c r="A1" s="1"/>
    </row>
    <row r="2" spans="1:13" s="5" customFormat="1" ht="12" customHeight="1" x14ac:dyDescent="0.2">
      <c r="A2" s="3"/>
      <c r="B2" s="63" t="s">
        <v>49</v>
      </c>
      <c r="C2" s="64"/>
      <c r="D2" s="64"/>
      <c r="E2" s="64"/>
      <c r="F2" s="4"/>
    </row>
    <row r="3" spans="1:13" s="5" customFormat="1" ht="12" customHeight="1" x14ac:dyDescent="0.2">
      <c r="A3" s="3"/>
      <c r="B3" s="63"/>
      <c r="C3" s="64"/>
      <c r="D3" s="64"/>
      <c r="E3" s="64"/>
      <c r="F3" s="4"/>
    </row>
    <row r="4" spans="1:13" s="5" customFormat="1" ht="12" customHeight="1" x14ac:dyDescent="0.2">
      <c r="A4" s="3"/>
      <c r="B4" s="63"/>
      <c r="C4" s="64"/>
      <c r="D4" s="64"/>
      <c r="E4" s="64"/>
      <c r="F4" s="4"/>
    </row>
    <row r="5" spans="1:13" s="5" customFormat="1" ht="12" customHeight="1" x14ac:dyDescent="0.2">
      <c r="A5" s="3"/>
      <c r="B5" s="63"/>
      <c r="C5" s="64"/>
      <c r="D5" s="64"/>
      <c r="E5" s="64"/>
      <c r="F5" s="4"/>
    </row>
    <row r="6" spans="1:13" s="5" customFormat="1" ht="12" customHeight="1" x14ac:dyDescent="0.2">
      <c r="A6" s="3"/>
      <c r="B6" s="63"/>
      <c r="C6" s="64"/>
      <c r="D6" s="64"/>
      <c r="E6" s="64"/>
      <c r="F6" s="4"/>
    </row>
    <row r="7" spans="1:13" s="5" customFormat="1" ht="12" customHeight="1" x14ac:dyDescent="0.2">
      <c r="A7" s="3"/>
      <c r="B7" s="63"/>
      <c r="C7" s="64"/>
      <c r="D7" s="64"/>
      <c r="E7" s="64"/>
      <c r="F7" s="4"/>
    </row>
    <row r="8" spans="1:13" s="5" customFormat="1" ht="12" customHeight="1" x14ac:dyDescent="0.2">
      <c r="A8" s="3"/>
      <c r="C8" s="4"/>
      <c r="D8" s="4"/>
      <c r="E8" s="4"/>
      <c r="F8" s="4"/>
    </row>
    <row r="9" spans="1:13" s="5" customFormat="1" ht="12" customHeight="1" x14ac:dyDescent="0.2">
      <c r="C9" s="4"/>
      <c r="D9" s="4"/>
      <c r="E9" s="4"/>
      <c r="F9" s="4"/>
    </row>
    <row r="10" spans="1:13" s="2" customFormat="1" ht="17.25" customHeight="1" x14ac:dyDescent="0.2">
      <c r="A10" s="6" t="s">
        <v>0</v>
      </c>
      <c r="B10" s="43">
        <v>45260</v>
      </c>
      <c r="C10" s="56"/>
      <c r="D10" s="4"/>
      <c r="E10" s="4"/>
      <c r="F10" s="4"/>
    </row>
    <row r="11" spans="1:13" s="5" customFormat="1" ht="12" x14ac:dyDescent="0.2"/>
    <row r="12" spans="1:13" s="2" customFormat="1" ht="17.25" customHeight="1" x14ac:dyDescent="0.2">
      <c r="A12" s="7" t="s">
        <v>1</v>
      </c>
      <c r="B12" s="8"/>
      <c r="C12" s="8"/>
      <c r="D12" s="8"/>
    </row>
    <row r="13" spans="1:13" s="2" customFormat="1" ht="17.25" customHeight="1" thickBot="1" x14ac:dyDescent="0.25">
      <c r="A13" s="9" t="s">
        <v>51</v>
      </c>
      <c r="B13" s="10"/>
      <c r="C13" s="10"/>
      <c r="D13" s="61">
        <v>2645616517.0599999</v>
      </c>
      <c r="E13" s="26"/>
      <c r="M13" s="42"/>
    </row>
    <row r="14" spans="1:13" s="5" customFormat="1" ht="12" x14ac:dyDescent="0.2"/>
    <row r="15" spans="1:13" s="2" customFormat="1" ht="16.5" customHeight="1" x14ac:dyDescent="0.2">
      <c r="A15" s="7" t="s">
        <v>2</v>
      </c>
      <c r="B15" s="8"/>
      <c r="C15" s="8"/>
      <c r="D15" s="8"/>
      <c r="E15" s="8"/>
      <c r="F15" s="8"/>
      <c r="G15" s="8"/>
    </row>
    <row r="16" spans="1:13" s="11" customFormat="1" ht="17.25" customHeight="1" x14ac:dyDescent="0.2">
      <c r="A16" s="11" t="s">
        <v>50</v>
      </c>
      <c r="G16" s="44">
        <f>'[35]SSV Net Blended Yield'!$F$21</f>
        <v>2.8945046711986801E-2</v>
      </c>
    </row>
    <row r="17" spans="1:16" s="11" customFormat="1" ht="17.25" customHeight="1" x14ac:dyDescent="0.2">
      <c r="A17" s="12" t="s">
        <v>52</v>
      </c>
      <c r="B17" s="12"/>
      <c r="C17" s="13"/>
      <c r="D17" s="13"/>
      <c r="E17" s="13"/>
      <c r="F17" s="13"/>
      <c r="G17" s="14">
        <f>'[36]SVD Net Blended Yield'!$F$20</f>
        <v>2.6974589227084799E-2</v>
      </c>
    </row>
    <row r="18" spans="1:16" s="11" customFormat="1" ht="17.25" customHeight="1" x14ac:dyDescent="0.2">
      <c r="A18" s="15" t="s">
        <v>18</v>
      </c>
      <c r="B18" s="15"/>
      <c r="C18" s="15"/>
      <c r="D18" s="15"/>
      <c r="E18" s="15"/>
      <c r="F18" s="15"/>
      <c r="G18" s="45">
        <v>2.9</v>
      </c>
    </row>
    <row r="19" spans="1:16" s="11" customFormat="1" ht="17.25" customHeight="1" x14ac:dyDescent="0.2">
      <c r="A19" s="15" t="s">
        <v>15</v>
      </c>
      <c r="B19" s="15"/>
      <c r="C19" s="15"/>
      <c r="D19" s="15"/>
      <c r="E19" s="15"/>
      <c r="F19" s="15"/>
      <c r="G19" s="16">
        <v>8</v>
      </c>
    </row>
    <row r="20" spans="1:16" s="11" customFormat="1" ht="17.25" customHeight="1" x14ac:dyDescent="0.2">
      <c r="A20" s="15" t="s">
        <v>3</v>
      </c>
      <c r="B20" s="15"/>
      <c r="C20" s="15"/>
      <c r="D20" s="15"/>
      <c r="E20" s="15"/>
      <c r="F20" s="15"/>
      <c r="G20" s="47">
        <v>2733</v>
      </c>
    </row>
    <row r="21" spans="1:16" s="11" customFormat="1" ht="17.25" customHeight="1" x14ac:dyDescent="0.2">
      <c r="A21" s="15" t="s">
        <v>4</v>
      </c>
      <c r="B21" s="15"/>
      <c r="C21" s="15"/>
      <c r="D21" s="15"/>
      <c r="E21" s="15"/>
      <c r="F21" s="15"/>
      <c r="G21" s="46">
        <v>0.93310000000000004</v>
      </c>
    </row>
    <row r="22" spans="1:16" s="11" customFormat="1" ht="17.25" customHeight="1" thickBot="1" x14ac:dyDescent="0.25">
      <c r="A22" s="17" t="s">
        <v>14</v>
      </c>
      <c r="B22" s="17"/>
      <c r="C22" s="17"/>
      <c r="D22" s="17"/>
      <c r="E22" s="17"/>
      <c r="F22" s="17"/>
      <c r="G22" s="18">
        <v>0.63380000000000003</v>
      </c>
      <c r="H22" s="52"/>
    </row>
    <row r="23" spans="1:16" s="5" customFormat="1" ht="12" x14ac:dyDescent="0.2"/>
    <row r="24" spans="1:16" s="2" customFormat="1" ht="17.25" customHeight="1" x14ac:dyDescent="0.2">
      <c r="A24" s="7" t="s">
        <v>30</v>
      </c>
      <c r="B24" s="7"/>
      <c r="C24" s="7"/>
      <c r="D24" s="6"/>
      <c r="E24" s="7" t="s">
        <v>21</v>
      </c>
      <c r="F24" s="8"/>
      <c r="G24" s="8"/>
      <c r="H24" s="8"/>
    </row>
    <row r="25" spans="1:16" s="19" customFormat="1" ht="17.25" customHeight="1" x14ac:dyDescent="0.2">
      <c r="C25" s="20" t="s">
        <v>9</v>
      </c>
      <c r="E25" s="22" t="s">
        <v>5</v>
      </c>
      <c r="F25" s="2"/>
      <c r="G25" s="2"/>
      <c r="H25" s="23" t="s">
        <v>9</v>
      </c>
      <c r="I25" s="20" t="s">
        <v>6</v>
      </c>
      <c r="J25" s="21"/>
    </row>
    <row r="26" spans="1:16" s="2" customFormat="1" ht="17.25" customHeight="1" x14ac:dyDescent="0.2">
      <c r="A26" s="24" t="s">
        <v>22</v>
      </c>
      <c r="B26" s="24"/>
      <c r="C26" s="25">
        <v>0.66368109987784385</v>
      </c>
      <c r="E26" s="24" t="s">
        <v>47</v>
      </c>
      <c r="F26" s="24"/>
      <c r="G26" s="24"/>
      <c r="H26" s="25">
        <v>0.17729699006462704</v>
      </c>
      <c r="I26" s="27" t="s">
        <v>25</v>
      </c>
      <c r="M26" s="28"/>
      <c r="N26" s="28"/>
      <c r="O26" s="48"/>
      <c r="P26" s="49"/>
    </row>
    <row r="27" spans="1:16" s="2" customFormat="1" ht="17.25" customHeight="1" x14ac:dyDescent="0.2">
      <c r="A27" s="28" t="s">
        <v>36</v>
      </c>
      <c r="B27" s="28"/>
      <c r="C27" s="29">
        <v>6.003569193463662E-2</v>
      </c>
      <c r="E27" s="30" t="s">
        <v>19</v>
      </c>
      <c r="F27" s="30"/>
      <c r="G27" s="30"/>
      <c r="H27" s="29">
        <v>0.15485818316378031</v>
      </c>
      <c r="I27" s="31" t="s">
        <v>16</v>
      </c>
      <c r="K27" s="28"/>
      <c r="L27" s="28"/>
      <c r="M27" s="28"/>
      <c r="N27" s="28"/>
      <c r="O27" s="48"/>
      <c r="P27" s="49"/>
    </row>
    <row r="28" spans="1:16" s="2" customFormat="1" ht="17.25" customHeight="1" x14ac:dyDescent="0.2">
      <c r="A28" s="24" t="s">
        <v>37</v>
      </c>
      <c r="B28" s="24"/>
      <c r="C28" s="25">
        <v>5.9158120684442289E-2</v>
      </c>
      <c r="E28" s="24" t="s">
        <v>56</v>
      </c>
      <c r="F28" s="24"/>
      <c r="G28" s="24"/>
      <c r="H28" s="25">
        <v>0.15108935417223759</v>
      </c>
      <c r="I28" s="27" t="s">
        <v>16</v>
      </c>
      <c r="L28" s="28"/>
      <c r="M28" s="28"/>
      <c r="N28" s="28"/>
      <c r="O28" s="48"/>
      <c r="P28" s="49"/>
    </row>
    <row r="29" spans="1:16" s="2" customFormat="1" ht="17.25" customHeight="1" x14ac:dyDescent="0.2">
      <c r="A29" s="30" t="s">
        <v>29</v>
      </c>
      <c r="B29" s="30"/>
      <c r="C29" s="29">
        <v>5.9137337235837056E-2</v>
      </c>
      <c r="E29" s="28" t="s">
        <v>33</v>
      </c>
      <c r="F29" s="28"/>
      <c r="G29" s="28"/>
      <c r="H29" s="48">
        <v>0.13211409658056392</v>
      </c>
      <c r="I29" s="31" t="s">
        <v>23</v>
      </c>
      <c r="L29" s="28"/>
      <c r="M29" s="28"/>
      <c r="N29" s="28"/>
      <c r="O29" s="48"/>
      <c r="P29" s="49"/>
    </row>
    <row r="30" spans="1:16" s="5" customFormat="1" ht="17.25" customHeight="1" x14ac:dyDescent="0.2">
      <c r="A30" s="24" t="s">
        <v>35</v>
      </c>
      <c r="B30" s="24"/>
      <c r="C30" s="25">
        <v>5.8692246496775069E-2</v>
      </c>
      <c r="D30" s="49"/>
      <c r="E30" s="24" t="s">
        <v>26</v>
      </c>
      <c r="F30" s="24"/>
      <c r="G30" s="24"/>
      <c r="H30" s="25">
        <v>0.1277278419872884</v>
      </c>
      <c r="I30" s="27" t="s">
        <v>25</v>
      </c>
      <c r="M30" s="28"/>
      <c r="N30" s="28"/>
      <c r="O30" s="48"/>
      <c r="P30" s="49"/>
    </row>
    <row r="31" spans="1:16" s="5" customFormat="1" ht="17.25" customHeight="1" x14ac:dyDescent="0.2">
      <c r="A31" s="28" t="s">
        <v>27</v>
      </c>
      <c r="B31" s="28"/>
      <c r="C31" s="48">
        <v>5.5011823772052451E-2</v>
      </c>
      <c r="D31" s="49"/>
      <c r="E31" s="30" t="s">
        <v>24</v>
      </c>
      <c r="F31" s="30"/>
      <c r="G31" s="30"/>
      <c r="H31" s="29">
        <v>0.12565983966544023</v>
      </c>
      <c r="I31" s="31" t="s">
        <v>16</v>
      </c>
      <c r="M31" s="28"/>
      <c r="N31" s="28"/>
      <c r="O31" s="48"/>
      <c r="P31" s="49"/>
    </row>
    <row r="32" spans="1:16" s="5" customFormat="1" ht="17.25" customHeight="1" x14ac:dyDescent="0.2">
      <c r="A32" s="24" t="s">
        <v>38</v>
      </c>
      <c r="B32" s="24"/>
      <c r="C32" s="25">
        <v>9.1870000000000007E-3</v>
      </c>
      <c r="D32" s="49"/>
      <c r="E32" s="24" t="s">
        <v>46</v>
      </c>
      <c r="F32" s="24"/>
      <c r="G32" s="24"/>
      <c r="H32" s="25">
        <v>9.1598341686080456E-2</v>
      </c>
      <c r="I32" s="27" t="s">
        <v>16</v>
      </c>
      <c r="L32" s="28"/>
      <c r="M32" s="28"/>
      <c r="N32" s="48"/>
      <c r="O32" s="49"/>
    </row>
    <row r="33" spans="1:15" s="5" customFormat="1" ht="17.25" customHeight="1" x14ac:dyDescent="0.2">
      <c r="A33" s="28" t="s">
        <v>28</v>
      </c>
      <c r="B33" s="28"/>
      <c r="C33" s="48">
        <v>3.5096000000000002E-2</v>
      </c>
      <c r="D33" s="49"/>
      <c r="E33" s="28" t="s">
        <v>48</v>
      </c>
      <c r="F33" s="28"/>
      <c r="G33" s="48"/>
      <c r="H33" s="29">
        <v>3.3185927073651105E-3</v>
      </c>
      <c r="I33" s="31" t="s">
        <v>25</v>
      </c>
      <c r="L33" s="28"/>
      <c r="M33" s="28"/>
      <c r="N33" s="48"/>
      <c r="O33" s="49"/>
    </row>
    <row r="34" spans="1:15" s="5" customFormat="1" ht="17.25" customHeight="1" x14ac:dyDescent="0.2">
      <c r="A34" s="28"/>
      <c r="B34" s="28"/>
      <c r="C34" s="48"/>
      <c r="D34" s="49"/>
      <c r="E34" s="24" t="s">
        <v>17</v>
      </c>
      <c r="F34" s="24"/>
      <c r="G34" s="24"/>
      <c r="H34" s="25">
        <v>1.2402673625754295E-3</v>
      </c>
      <c r="I34" s="27" t="s">
        <v>16</v>
      </c>
      <c r="L34" s="28"/>
      <c r="M34" s="28"/>
      <c r="N34" s="48"/>
      <c r="O34" s="49"/>
    </row>
    <row r="35" spans="1:15" s="2" customFormat="1" ht="17.25" customHeight="1" x14ac:dyDescent="0.2">
      <c r="A35" s="5"/>
      <c r="B35" s="5"/>
      <c r="D35" s="30"/>
      <c r="E35" s="28"/>
      <c r="F35" s="48"/>
      <c r="G35" s="49"/>
      <c r="H35" s="5"/>
      <c r="I35" s="5"/>
      <c r="J35" s="26"/>
    </row>
    <row r="36" spans="1:15" s="19" customFormat="1" ht="17.25" customHeight="1" x14ac:dyDescent="0.2">
      <c r="A36" s="7" t="s">
        <v>32</v>
      </c>
      <c r="B36" s="8"/>
      <c r="C36" s="8"/>
      <c r="D36" s="28"/>
      <c r="E36" s="7" t="s">
        <v>40</v>
      </c>
      <c r="F36" s="8"/>
      <c r="G36" s="8"/>
      <c r="H36" s="8"/>
      <c r="I36" s="8"/>
    </row>
    <row r="37" spans="1:15" s="2" customFormat="1" ht="17.25" customHeight="1" x14ac:dyDescent="0.2">
      <c r="A37" s="19"/>
      <c r="B37" s="19"/>
      <c r="C37" s="23" t="s">
        <v>9</v>
      </c>
      <c r="D37" s="51"/>
      <c r="E37" s="21"/>
      <c r="F37" s="21"/>
      <c r="G37" s="21"/>
      <c r="H37" s="21"/>
      <c r="I37" s="53" t="s">
        <v>9</v>
      </c>
    </row>
    <row r="38" spans="1:15" s="2" customFormat="1" ht="17.25" customHeight="1" x14ac:dyDescent="0.2">
      <c r="A38" s="13" t="s">
        <v>10</v>
      </c>
      <c r="B38" s="32"/>
      <c r="C38" s="25">
        <v>0.15016915920421184</v>
      </c>
      <c r="E38" s="13" t="s">
        <v>41</v>
      </c>
      <c r="F38" s="32"/>
      <c r="G38" s="32"/>
      <c r="H38" s="32"/>
      <c r="I38" s="59">
        <v>0.28642163128357556</v>
      </c>
    </row>
    <row r="39" spans="1:15" s="2" customFormat="1" ht="17.25" customHeight="1" x14ac:dyDescent="0.2">
      <c r="A39" s="11" t="s">
        <v>11</v>
      </c>
      <c r="C39" s="29">
        <v>7.0030656248138021E-2</v>
      </c>
      <c r="D39" s="19"/>
      <c r="E39" s="11" t="s">
        <v>42</v>
      </c>
      <c r="I39" s="58">
        <v>0.42622089811091668</v>
      </c>
    </row>
    <row r="40" spans="1:15" s="2" customFormat="1" ht="17.25" customHeight="1" x14ac:dyDescent="0.2">
      <c r="A40" s="13" t="s">
        <v>34</v>
      </c>
      <c r="B40" s="32"/>
      <c r="C40" s="25">
        <v>0.34025350886311601</v>
      </c>
      <c r="E40" s="13" t="s">
        <v>20</v>
      </c>
      <c r="F40" s="32"/>
      <c r="G40" s="32"/>
      <c r="H40" s="32"/>
      <c r="I40" s="59">
        <v>0.15071757256516363</v>
      </c>
    </row>
    <row r="41" spans="1:15" s="2" customFormat="1" ht="17.25" customHeight="1" x14ac:dyDescent="0.2">
      <c r="A41" s="11" t="s">
        <v>12</v>
      </c>
      <c r="C41" s="29">
        <v>0.21680795508239528</v>
      </c>
      <c r="E41" s="11" t="s">
        <v>43</v>
      </c>
      <c r="I41" s="58">
        <v>0.13604316691416163</v>
      </c>
    </row>
    <row r="42" spans="1:15" s="2" customFormat="1" ht="17.25" customHeight="1" x14ac:dyDescent="0.2">
      <c r="A42" s="13" t="s">
        <v>13</v>
      </c>
      <c r="B42" s="32"/>
      <c r="C42" s="25">
        <v>0.16374260282832745</v>
      </c>
      <c r="E42" s="13" t="s">
        <v>44</v>
      </c>
      <c r="F42" s="32"/>
      <c r="G42" s="32"/>
      <c r="H42" s="32"/>
      <c r="I42" s="59">
        <v>5.9573231868654695E-4</v>
      </c>
    </row>
    <row r="43" spans="1:15" s="2" customFormat="1" ht="17.25" customHeight="1" x14ac:dyDescent="0.2">
      <c r="A43" s="11" t="s">
        <v>7</v>
      </c>
      <c r="C43" s="29">
        <v>9.845430201374317E-3</v>
      </c>
      <c r="E43" s="11" t="s">
        <v>45</v>
      </c>
      <c r="I43" s="58">
        <v>9.9880748189229627E-7</v>
      </c>
    </row>
    <row r="44" spans="1:15" s="2" customFormat="1" ht="17.25" customHeight="1" thickBot="1" x14ac:dyDescent="0.25">
      <c r="A44" s="13" t="s">
        <v>39</v>
      </c>
      <c r="B44" s="32"/>
      <c r="C44" s="25">
        <v>9.7104549442458919E-4</v>
      </c>
      <c r="E44" s="54" t="s">
        <v>8</v>
      </c>
      <c r="F44" s="54"/>
      <c r="G44" s="54"/>
      <c r="H44" s="54"/>
      <c r="I44" s="55">
        <v>0</v>
      </c>
    </row>
    <row r="45" spans="1:15" s="5" customFormat="1" ht="17.25" customHeight="1" thickBot="1" x14ac:dyDescent="0.25">
      <c r="A45" s="9" t="s">
        <v>8</v>
      </c>
      <c r="B45" s="33"/>
      <c r="C45" s="34">
        <v>4.817964207801554E-2</v>
      </c>
      <c r="D45" s="2"/>
      <c r="E45" s="2"/>
      <c r="F45" s="2"/>
      <c r="G45" s="2"/>
      <c r="H45" s="2"/>
      <c r="J45" s="51"/>
    </row>
    <row r="46" spans="1:15" s="36" customFormat="1" ht="16.5" customHeight="1" x14ac:dyDescent="0.2">
      <c r="A46" s="35"/>
      <c r="B46" s="35"/>
      <c r="C46" s="35"/>
      <c r="D46" s="35"/>
      <c r="E46" s="2"/>
      <c r="F46" s="2"/>
      <c r="G46" s="2"/>
      <c r="H46" s="50"/>
      <c r="I46" s="50"/>
    </row>
    <row r="47" spans="1:15" s="38" customFormat="1" ht="101.25" customHeight="1" x14ac:dyDescent="0.2">
      <c r="A47" s="65" t="s">
        <v>53</v>
      </c>
      <c r="B47" s="65"/>
      <c r="C47" s="65"/>
      <c r="D47" s="65"/>
      <c r="E47" s="65"/>
      <c r="F47" s="65"/>
      <c r="G47" s="65"/>
      <c r="H47" s="65"/>
      <c r="I47" s="65"/>
    </row>
    <row r="48" spans="1:15" s="38" customFormat="1" ht="13.5" customHeight="1" x14ac:dyDescent="0.2">
      <c r="A48" s="38" t="s">
        <v>55</v>
      </c>
      <c r="B48" s="37"/>
      <c r="D48" s="39"/>
      <c r="E48" s="39"/>
      <c r="F48" s="39"/>
      <c r="G48" s="39"/>
    </row>
    <row r="49" spans="1:9" s="38" customFormat="1" ht="13.5" customHeight="1" x14ac:dyDescent="0.2">
      <c r="A49" s="38" t="s">
        <v>31</v>
      </c>
      <c r="E49" s="39"/>
      <c r="F49" s="39"/>
      <c r="G49" s="39"/>
    </row>
    <row r="50" spans="1:9" s="38" customFormat="1" ht="26.25" customHeight="1" x14ac:dyDescent="0.2">
      <c r="A50" s="66" t="s">
        <v>54</v>
      </c>
      <c r="B50" s="66"/>
      <c r="C50" s="66"/>
      <c r="D50" s="66"/>
      <c r="E50" s="66"/>
      <c r="F50" s="66"/>
      <c r="G50" s="66"/>
      <c r="H50" s="66"/>
      <c r="I50" s="66"/>
    </row>
    <row r="51" spans="1:9" s="38" customFormat="1" ht="11.25" x14ac:dyDescent="0.2">
      <c r="C51" s="39"/>
    </row>
    <row r="52" spans="1:9" s="38" customFormat="1" ht="11.25" x14ac:dyDescent="0.2">
      <c r="A52" s="39"/>
      <c r="B52" s="39"/>
      <c r="H52" s="39"/>
      <c r="I52" s="39"/>
    </row>
    <row r="53" spans="1:9" s="38" customFormat="1" ht="11.25" x14ac:dyDescent="0.2">
      <c r="D53" s="39"/>
    </row>
    <row r="54" spans="1:9" s="38" customFormat="1" ht="11.25" x14ac:dyDescent="0.2">
      <c r="E54" s="39"/>
      <c r="F54" s="39"/>
      <c r="G54" s="39"/>
    </row>
    <row r="55" spans="1:9" ht="16.5" x14ac:dyDescent="0.2">
      <c r="A55" s="40"/>
      <c r="B55" s="38"/>
      <c r="D55" s="38"/>
      <c r="E55" s="38"/>
      <c r="F55" s="38"/>
      <c r="G55" s="38"/>
      <c r="H55" s="38"/>
      <c r="I55" s="38"/>
    </row>
    <row r="56" spans="1:9" x14ac:dyDescent="0.2">
      <c r="D56" s="38"/>
      <c r="E56" s="38"/>
      <c r="F56" s="38"/>
      <c r="G56" s="38"/>
    </row>
    <row r="57" spans="1:9" x14ac:dyDescent="0.2">
      <c r="E57" s="38"/>
      <c r="F57" s="38"/>
      <c r="G57" s="38"/>
    </row>
  </sheetData>
  <sheetProtection algorithmName="SHA-512" hashValue="A7rbvXTJIhM0DAxF2S2VOMaU34v89iVDpaJI2kwuUiB1uTnSIXRGdFAwfoON1H6ZEs/7rDjI1lZh9Z51jI297Q==" saltValue="nTKUekVdg+mU1lh7GWFNxg==" spinCount="100000" sheet="1" objects="1" scenarios="1"/>
  <mergeCells count="3">
    <mergeCell ref="B2:E7"/>
    <mergeCell ref="A47:I47"/>
    <mergeCell ref="A50:I50"/>
  </mergeCells>
  <pageMargins left="0.25" right="0.25" top="0.25" bottom="0.25" header="0.5" footer="0.5"/>
  <pageSetup scale="91" fitToHeight="0" orientation="portrait" horizontalDpi="4294967292"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09EC4-9240-4BAE-98E5-C3701F46FC5A}">
  <sheetPr codeName="Sheet16">
    <pageSetUpPr fitToPage="1"/>
  </sheetPr>
  <dimension ref="A1:P56"/>
  <sheetViews>
    <sheetView showGridLines="0" zoomScaleNormal="100" workbookViewId="0">
      <selection activeCell="G20" sqref="G20"/>
    </sheetView>
  </sheetViews>
  <sheetFormatPr defaultColWidth="9.140625" defaultRowHeight="12.75" x14ac:dyDescent="0.2"/>
  <cols>
    <col min="1" max="1" width="25.7109375" style="41" customWidth="1"/>
    <col min="2" max="2" width="14.140625" style="41" bestFit="1" customWidth="1"/>
    <col min="3" max="3" width="10.5703125" style="41" customWidth="1"/>
    <col min="4" max="4" width="21.42578125" style="41" customWidth="1"/>
    <col min="5" max="5" width="8" style="41" customWidth="1"/>
    <col min="6" max="6" width="9.28515625" style="41" customWidth="1"/>
    <col min="7" max="7" width="11.140625" style="41" customWidth="1"/>
    <col min="8" max="9" width="8.7109375" style="41" customWidth="1"/>
    <col min="10" max="12" width="9.140625" style="41"/>
    <col min="13" max="13" width="9.140625" style="41" customWidth="1"/>
    <col min="14" max="16384" width="9.140625" style="41"/>
  </cols>
  <sheetData>
    <row r="1" spans="1:13" s="2" customFormat="1" ht="12" x14ac:dyDescent="0.2">
      <c r="A1" s="1"/>
    </row>
    <row r="2" spans="1:13" s="5" customFormat="1" ht="12" customHeight="1" x14ac:dyDescent="0.2">
      <c r="A2" s="3"/>
      <c r="B2" s="63" t="s">
        <v>49</v>
      </c>
      <c r="C2" s="64"/>
      <c r="D2" s="64"/>
      <c r="E2" s="64"/>
      <c r="F2" s="4"/>
    </row>
    <row r="3" spans="1:13" s="5" customFormat="1" ht="12" customHeight="1" x14ac:dyDescent="0.2">
      <c r="A3" s="3"/>
      <c r="B3" s="63"/>
      <c r="C3" s="64"/>
      <c r="D3" s="64"/>
      <c r="E3" s="64"/>
      <c r="F3" s="4"/>
    </row>
    <row r="4" spans="1:13" s="5" customFormat="1" ht="12" customHeight="1" x14ac:dyDescent="0.2">
      <c r="A4" s="3"/>
      <c r="B4" s="63"/>
      <c r="C4" s="64"/>
      <c r="D4" s="64"/>
      <c r="E4" s="64"/>
      <c r="F4" s="4"/>
    </row>
    <row r="5" spans="1:13" s="5" customFormat="1" ht="12" customHeight="1" x14ac:dyDescent="0.2">
      <c r="A5" s="3"/>
      <c r="B5" s="63"/>
      <c r="C5" s="64"/>
      <c r="D5" s="64"/>
      <c r="E5" s="64"/>
      <c r="F5" s="4"/>
    </row>
    <row r="6" spans="1:13" s="5" customFormat="1" ht="12" customHeight="1" x14ac:dyDescent="0.2">
      <c r="A6" s="3"/>
      <c r="B6" s="63"/>
      <c r="C6" s="64"/>
      <c r="D6" s="64"/>
      <c r="E6" s="64"/>
      <c r="F6" s="4"/>
    </row>
    <row r="7" spans="1:13" s="5" customFormat="1" ht="12" customHeight="1" x14ac:dyDescent="0.2">
      <c r="A7" s="3"/>
      <c r="B7" s="63"/>
      <c r="C7" s="64"/>
      <c r="D7" s="64"/>
      <c r="E7" s="64"/>
      <c r="F7" s="4"/>
    </row>
    <row r="8" spans="1:13" s="5" customFormat="1" ht="12" customHeight="1" x14ac:dyDescent="0.2">
      <c r="A8" s="3"/>
      <c r="C8" s="4"/>
      <c r="D8" s="4"/>
      <c r="E8" s="4"/>
      <c r="F8" s="4"/>
    </row>
    <row r="9" spans="1:13" s="5" customFormat="1" ht="12" customHeight="1" x14ac:dyDescent="0.2">
      <c r="C9" s="4"/>
      <c r="D9" s="4"/>
      <c r="E9" s="4"/>
      <c r="F9" s="4"/>
    </row>
    <row r="10" spans="1:13" s="2" customFormat="1" ht="17.25" customHeight="1" x14ac:dyDescent="0.2">
      <c r="A10" s="6" t="s">
        <v>0</v>
      </c>
      <c r="B10" s="43">
        <v>45230</v>
      </c>
      <c r="C10" s="56"/>
      <c r="D10" s="4"/>
      <c r="E10" s="4"/>
      <c r="F10" s="4"/>
    </row>
    <row r="11" spans="1:13" s="5" customFormat="1" ht="12" x14ac:dyDescent="0.2"/>
    <row r="12" spans="1:13" s="2" customFormat="1" ht="17.25" customHeight="1" x14ac:dyDescent="0.2">
      <c r="A12" s="7" t="s">
        <v>1</v>
      </c>
      <c r="B12" s="8"/>
      <c r="C12" s="8"/>
      <c r="D12" s="8"/>
    </row>
    <row r="13" spans="1:13" s="2" customFormat="1" ht="17.25" customHeight="1" thickBot="1" x14ac:dyDescent="0.25">
      <c r="A13" s="9" t="s">
        <v>51</v>
      </c>
      <c r="B13" s="10"/>
      <c r="C13" s="10"/>
      <c r="D13" s="61">
        <v>2676652540.23</v>
      </c>
      <c r="E13" s="26"/>
      <c r="M13" s="42"/>
    </row>
    <row r="14" spans="1:13" s="5" customFormat="1" ht="12" x14ac:dyDescent="0.2"/>
    <row r="15" spans="1:13" s="2" customFormat="1" ht="16.5" customHeight="1" x14ac:dyDescent="0.2">
      <c r="A15" s="7" t="s">
        <v>2</v>
      </c>
      <c r="B15" s="8"/>
      <c r="C15" s="8"/>
      <c r="D15" s="8"/>
      <c r="E15" s="8"/>
      <c r="F15" s="8"/>
      <c r="G15" s="8"/>
    </row>
    <row r="16" spans="1:13" s="11" customFormat="1" ht="17.25" customHeight="1" x14ac:dyDescent="0.2">
      <c r="A16" s="11" t="s">
        <v>50</v>
      </c>
      <c r="G16" s="44">
        <f>'[37]SSV Net Blended Yield'!$F$20</f>
        <v>2.91149886448012E-2</v>
      </c>
    </row>
    <row r="17" spans="1:16" s="11" customFormat="1" ht="17.25" customHeight="1" x14ac:dyDescent="0.2">
      <c r="A17" s="12" t="s">
        <v>52</v>
      </c>
      <c r="B17" s="12"/>
      <c r="C17" s="13"/>
      <c r="D17" s="13"/>
      <c r="E17" s="13"/>
      <c r="F17" s="13"/>
      <c r="G17" s="14">
        <f>'[38]SVD Net Blended Yield'!$F$19</f>
        <v>2.7120012337473302E-2</v>
      </c>
    </row>
    <row r="18" spans="1:16" s="11" customFormat="1" ht="17.25" customHeight="1" x14ac:dyDescent="0.2">
      <c r="A18" s="15" t="s">
        <v>18</v>
      </c>
      <c r="B18" s="15"/>
      <c r="C18" s="15"/>
      <c r="D18" s="15"/>
      <c r="E18" s="15"/>
      <c r="F18" s="15"/>
      <c r="G18" s="45">
        <v>2.89</v>
      </c>
    </row>
    <row r="19" spans="1:16" s="11" customFormat="1" ht="17.25" customHeight="1" x14ac:dyDescent="0.2">
      <c r="A19" s="15" t="s">
        <v>15</v>
      </c>
      <c r="B19" s="15"/>
      <c r="C19" s="15"/>
      <c r="D19" s="15"/>
      <c r="E19" s="15"/>
      <c r="F19" s="15"/>
      <c r="G19" s="16">
        <v>8</v>
      </c>
    </row>
    <row r="20" spans="1:16" s="11" customFormat="1" ht="17.25" customHeight="1" x14ac:dyDescent="0.2">
      <c r="A20" s="15" t="s">
        <v>3</v>
      </c>
      <c r="B20" s="15"/>
      <c r="C20" s="15"/>
      <c r="D20" s="15"/>
      <c r="E20" s="15"/>
      <c r="F20" s="15"/>
      <c r="G20" s="47">
        <v>2768</v>
      </c>
    </row>
    <row r="21" spans="1:16" s="11" customFormat="1" ht="17.25" customHeight="1" x14ac:dyDescent="0.2">
      <c r="A21" s="15" t="s">
        <v>4</v>
      </c>
      <c r="B21" s="15"/>
      <c r="C21" s="15"/>
      <c r="D21" s="15"/>
      <c r="E21" s="15"/>
      <c r="F21" s="15"/>
      <c r="G21" s="46">
        <v>0.91569999999999996</v>
      </c>
    </row>
    <row r="22" spans="1:16" s="11" customFormat="1" ht="17.25" customHeight="1" thickBot="1" x14ac:dyDescent="0.25">
      <c r="A22" s="17" t="s">
        <v>14</v>
      </c>
      <c r="B22" s="17"/>
      <c r="C22" s="17"/>
      <c r="D22" s="17"/>
      <c r="E22" s="17"/>
      <c r="F22" s="17"/>
      <c r="G22" s="18">
        <v>0.63380000000000003</v>
      </c>
      <c r="H22" s="52"/>
    </row>
    <row r="23" spans="1:16" s="5" customFormat="1" ht="12" x14ac:dyDescent="0.2"/>
    <row r="24" spans="1:16" s="2" customFormat="1" ht="17.25" customHeight="1" x14ac:dyDescent="0.2">
      <c r="A24" s="7" t="s">
        <v>30</v>
      </c>
      <c r="B24" s="7"/>
      <c r="C24" s="7"/>
      <c r="D24" s="6"/>
      <c r="E24" s="7" t="s">
        <v>21</v>
      </c>
      <c r="F24" s="8"/>
      <c r="G24" s="8"/>
      <c r="H24" s="8"/>
    </row>
    <row r="25" spans="1:16" s="19" customFormat="1" ht="17.25" customHeight="1" x14ac:dyDescent="0.2">
      <c r="C25" s="20" t="s">
        <v>9</v>
      </c>
      <c r="E25" s="22" t="s">
        <v>5</v>
      </c>
      <c r="F25" s="2"/>
      <c r="G25" s="2"/>
      <c r="H25" s="23" t="s">
        <v>9</v>
      </c>
      <c r="I25" s="20" t="s">
        <v>6</v>
      </c>
      <c r="J25" s="21"/>
    </row>
    <row r="26" spans="1:16" s="2" customFormat="1" ht="17.25" customHeight="1" x14ac:dyDescent="0.2">
      <c r="A26" s="24" t="s">
        <v>22</v>
      </c>
      <c r="B26" s="24"/>
      <c r="C26" s="25">
        <v>0.66930437641657403</v>
      </c>
      <c r="E26" s="24" t="s">
        <v>47</v>
      </c>
      <c r="F26" s="24"/>
      <c r="G26" s="24"/>
      <c r="H26" s="25">
        <v>0.17821122348177901</v>
      </c>
      <c r="I26" s="27" t="s">
        <v>25</v>
      </c>
      <c r="M26" s="28"/>
      <c r="N26" s="28"/>
      <c r="O26" s="48"/>
      <c r="P26" s="49"/>
    </row>
    <row r="27" spans="1:16" s="2" customFormat="1" ht="17.25" customHeight="1" x14ac:dyDescent="0.2">
      <c r="A27" s="28" t="s">
        <v>36</v>
      </c>
      <c r="B27" s="28"/>
      <c r="C27" s="29">
        <v>6.0181958827408719E-2</v>
      </c>
      <c r="E27" s="30" t="s">
        <v>19</v>
      </c>
      <c r="F27" s="30"/>
      <c r="G27" s="30"/>
      <c r="H27" s="29">
        <v>0.155651575390581</v>
      </c>
      <c r="I27" s="31" t="s">
        <v>16</v>
      </c>
      <c r="K27" s="28"/>
      <c r="L27" s="28"/>
      <c r="M27" s="28"/>
      <c r="N27" s="28"/>
      <c r="O27" s="48"/>
      <c r="P27" s="49"/>
    </row>
    <row r="28" spans="1:16" s="2" customFormat="1" ht="17.25" customHeight="1" x14ac:dyDescent="0.2">
      <c r="A28" s="24" t="s">
        <v>29</v>
      </c>
      <c r="B28" s="24"/>
      <c r="C28" s="25">
        <v>5.9122554238369047E-2</v>
      </c>
      <c r="E28" s="24" t="s">
        <v>17</v>
      </c>
      <c r="F28" s="24"/>
      <c r="G28" s="24"/>
      <c r="H28" s="25">
        <v>0.15309599655201714</v>
      </c>
      <c r="I28" s="27" t="s">
        <v>16</v>
      </c>
      <c r="L28" s="28"/>
      <c r="M28" s="28"/>
      <c r="N28" s="28"/>
      <c r="O28" s="48"/>
      <c r="P28" s="49"/>
    </row>
    <row r="29" spans="1:16" s="2" customFormat="1" ht="17.25" customHeight="1" x14ac:dyDescent="0.2">
      <c r="A29" s="30" t="s">
        <v>37</v>
      </c>
      <c r="B29" s="30"/>
      <c r="C29" s="29">
        <v>5.8615985545650715E-2</v>
      </c>
      <c r="E29" s="28" t="s">
        <v>33</v>
      </c>
      <c r="F29" s="28"/>
      <c r="G29" s="28"/>
      <c r="H29" s="48">
        <v>0.13271249943389221</v>
      </c>
      <c r="I29" s="31" t="s">
        <v>23</v>
      </c>
      <c r="L29" s="28"/>
      <c r="M29" s="28"/>
      <c r="N29" s="28"/>
      <c r="O29" s="48"/>
      <c r="P29" s="49"/>
    </row>
    <row r="30" spans="1:16" s="5" customFormat="1" ht="17.25" customHeight="1" x14ac:dyDescent="0.2">
      <c r="A30" s="24" t="s">
        <v>35</v>
      </c>
      <c r="B30" s="24"/>
      <c r="C30" s="25">
        <v>5.8291274462987402E-2</v>
      </c>
      <c r="D30" s="49"/>
      <c r="E30" s="24" t="s">
        <v>26</v>
      </c>
      <c r="F30" s="24"/>
      <c r="G30" s="24"/>
      <c r="H30" s="25">
        <v>0.12838497591490583</v>
      </c>
      <c r="I30" s="27" t="s">
        <v>25</v>
      </c>
      <c r="M30" s="28"/>
      <c r="N30" s="28"/>
      <c r="O30" s="48"/>
      <c r="P30" s="49"/>
    </row>
    <row r="31" spans="1:16" s="5" customFormat="1" ht="17.25" customHeight="1" x14ac:dyDescent="0.2">
      <c r="A31" s="28" t="s">
        <v>27</v>
      </c>
      <c r="B31" s="28"/>
      <c r="C31" s="48">
        <v>5.5120001404058108E-2</v>
      </c>
      <c r="D31" s="49"/>
      <c r="E31" s="30" t="s">
        <v>24</v>
      </c>
      <c r="F31" s="30"/>
      <c r="G31" s="30"/>
      <c r="H31" s="29">
        <v>0.12630981362300717</v>
      </c>
      <c r="I31" s="31" t="s">
        <v>16</v>
      </c>
      <c r="M31" s="28"/>
      <c r="N31" s="28"/>
      <c r="O31" s="48"/>
      <c r="P31" s="49"/>
    </row>
    <row r="32" spans="1:16" s="5" customFormat="1" ht="17.25" customHeight="1" x14ac:dyDescent="0.2">
      <c r="A32" s="24" t="s">
        <v>38</v>
      </c>
      <c r="B32" s="24"/>
      <c r="C32" s="25">
        <v>9.0709999999999992E-3</v>
      </c>
      <c r="D32" s="49"/>
      <c r="E32" s="24" t="s">
        <v>46</v>
      </c>
      <c r="F32" s="24"/>
      <c r="G32" s="24"/>
      <c r="H32" s="25">
        <v>9.206631914907594E-2</v>
      </c>
      <c r="I32" s="27" t="s">
        <v>16</v>
      </c>
      <c r="L32" s="28"/>
      <c r="M32" s="28"/>
      <c r="N32" s="48"/>
      <c r="O32" s="49"/>
    </row>
    <row r="33" spans="1:15" s="5" customFormat="1" ht="17.25" customHeight="1" x14ac:dyDescent="0.2">
      <c r="A33" s="28" t="s">
        <v>28</v>
      </c>
      <c r="B33" s="28"/>
      <c r="C33" s="48">
        <v>3.0291999999999999E-2</v>
      </c>
      <c r="D33" s="49"/>
      <c r="E33" s="28" t="s">
        <v>48</v>
      </c>
      <c r="F33" s="28"/>
      <c r="G33" s="48"/>
      <c r="H33" s="29">
        <v>3.2755188872017845E-3</v>
      </c>
      <c r="I33" s="31" t="s">
        <v>25</v>
      </c>
      <c r="L33" s="28"/>
      <c r="M33" s="28"/>
      <c r="N33" s="48"/>
      <c r="O33" s="49"/>
    </row>
    <row r="34" spans="1:15" s="2" customFormat="1" ht="17.25" customHeight="1" x14ac:dyDescent="0.2">
      <c r="A34" s="5"/>
      <c r="B34" s="5"/>
      <c r="D34" s="30"/>
      <c r="E34" s="28"/>
      <c r="F34" s="48"/>
      <c r="G34" s="49"/>
      <c r="H34" s="5"/>
      <c r="I34" s="5"/>
      <c r="J34" s="26"/>
    </row>
    <row r="35" spans="1:15" s="19" customFormat="1" ht="17.25" customHeight="1" x14ac:dyDescent="0.2">
      <c r="A35" s="7" t="s">
        <v>32</v>
      </c>
      <c r="B35" s="8"/>
      <c r="C35" s="8"/>
      <c r="D35" s="28"/>
      <c r="E35" s="7" t="s">
        <v>40</v>
      </c>
      <c r="F35" s="8"/>
      <c r="G35" s="8"/>
      <c r="H35" s="8"/>
      <c r="I35" s="8"/>
    </row>
    <row r="36" spans="1:15" s="2" customFormat="1" ht="17.25" customHeight="1" x14ac:dyDescent="0.2">
      <c r="A36" s="19"/>
      <c r="B36" s="19"/>
      <c r="C36" s="23" t="s">
        <v>9</v>
      </c>
      <c r="D36" s="51"/>
      <c r="E36" s="21"/>
      <c r="F36" s="21"/>
      <c r="G36" s="21"/>
      <c r="H36" s="21"/>
      <c r="I36" s="53" t="s">
        <v>9</v>
      </c>
    </row>
    <row r="37" spans="1:15" s="2" customFormat="1" ht="17.25" customHeight="1" x14ac:dyDescent="0.2">
      <c r="A37" s="13" t="s">
        <v>10</v>
      </c>
      <c r="B37" s="32"/>
      <c r="C37" s="25">
        <v>0.15406123427486088</v>
      </c>
      <c r="E37" s="13" t="s">
        <v>41</v>
      </c>
      <c r="F37" s="32"/>
      <c r="G37" s="32"/>
      <c r="H37" s="32"/>
      <c r="I37" s="59">
        <v>0.27533014182887927</v>
      </c>
    </row>
    <row r="38" spans="1:15" s="2" customFormat="1" ht="17.25" customHeight="1" x14ac:dyDescent="0.2">
      <c r="A38" s="11" t="s">
        <v>11</v>
      </c>
      <c r="C38" s="29">
        <v>6.5822379671794509E-2</v>
      </c>
      <c r="D38" s="19"/>
      <c r="E38" s="11" t="s">
        <v>42</v>
      </c>
      <c r="I38" s="58">
        <v>0.42803552178187615</v>
      </c>
    </row>
    <row r="39" spans="1:15" s="2" customFormat="1" ht="17.25" customHeight="1" x14ac:dyDescent="0.2">
      <c r="A39" s="13" t="s">
        <v>34</v>
      </c>
      <c r="B39" s="32"/>
      <c r="C39" s="25">
        <v>0.35172942705733651</v>
      </c>
      <c r="E39" s="13" t="s">
        <v>20</v>
      </c>
      <c r="F39" s="32"/>
      <c r="G39" s="32"/>
      <c r="H39" s="32"/>
      <c r="I39" s="59">
        <v>0.15578971061219243</v>
      </c>
    </row>
    <row r="40" spans="1:15" s="2" customFormat="1" ht="17.25" customHeight="1" x14ac:dyDescent="0.2">
      <c r="A40" s="11" t="s">
        <v>12</v>
      </c>
      <c r="C40" s="29">
        <v>0.21588490730975873</v>
      </c>
      <c r="E40" s="11" t="s">
        <v>43</v>
      </c>
      <c r="I40" s="58">
        <v>0.14016703065153821</v>
      </c>
    </row>
    <row r="41" spans="1:15" s="2" customFormat="1" ht="17.25" customHeight="1" x14ac:dyDescent="0.2">
      <c r="A41" s="13" t="s">
        <v>13</v>
      </c>
      <c r="B41" s="32"/>
      <c r="C41" s="25">
        <v>0.15912674230808452</v>
      </c>
      <c r="E41" s="13" t="s">
        <v>44</v>
      </c>
      <c r="F41" s="32"/>
      <c r="G41" s="32"/>
      <c r="H41" s="32"/>
      <c r="I41" s="59">
        <v>6.5977236121493967E-4</v>
      </c>
    </row>
    <row r="42" spans="1:15" s="2" customFormat="1" ht="17.25" customHeight="1" x14ac:dyDescent="0.2">
      <c r="A42" s="11" t="s">
        <v>7</v>
      </c>
      <c r="C42" s="29">
        <v>9.9070445747667154E-3</v>
      </c>
      <c r="E42" s="11" t="s">
        <v>45</v>
      </c>
      <c r="I42" s="58">
        <v>1.7822764339401301E-5</v>
      </c>
    </row>
    <row r="43" spans="1:15" s="2" customFormat="1" ht="17.25" customHeight="1" thickBot="1" x14ac:dyDescent="0.25">
      <c r="A43" s="13" t="s">
        <v>39</v>
      </c>
      <c r="B43" s="32"/>
      <c r="C43" s="25">
        <v>9.8111843472027454E-4</v>
      </c>
      <c r="E43" s="54" t="s">
        <v>8</v>
      </c>
      <c r="F43" s="54"/>
      <c r="G43" s="54"/>
      <c r="H43" s="54"/>
      <c r="I43" s="55">
        <v>0</v>
      </c>
    </row>
    <row r="44" spans="1:15" s="5" customFormat="1" ht="17.25" customHeight="1" thickBot="1" x14ac:dyDescent="0.25">
      <c r="A44" s="9" t="s">
        <v>8</v>
      </c>
      <c r="B44" s="33"/>
      <c r="C44" s="34">
        <v>4.2487146368681963E-2</v>
      </c>
      <c r="D44" s="2"/>
      <c r="E44" s="2"/>
      <c r="F44" s="2"/>
      <c r="G44" s="2"/>
      <c r="H44" s="2"/>
      <c r="J44" s="51"/>
    </row>
    <row r="45" spans="1:15" s="36" customFormat="1" ht="16.5" customHeight="1" x14ac:dyDescent="0.2">
      <c r="A45" s="35"/>
      <c r="B45" s="35"/>
      <c r="C45" s="35"/>
      <c r="D45" s="35"/>
      <c r="E45" s="2"/>
      <c r="F45" s="2"/>
      <c r="G45" s="2"/>
      <c r="H45" s="50"/>
      <c r="I45" s="50"/>
    </row>
    <row r="46" spans="1:15" s="38" customFormat="1" ht="101.25" customHeight="1" x14ac:dyDescent="0.2">
      <c r="A46" s="65" t="s">
        <v>53</v>
      </c>
      <c r="B46" s="65"/>
      <c r="C46" s="65"/>
      <c r="D46" s="65"/>
      <c r="E46" s="65"/>
      <c r="F46" s="65"/>
      <c r="G46" s="65"/>
      <c r="H46" s="65"/>
      <c r="I46" s="65"/>
    </row>
    <row r="47" spans="1:15" s="38" customFormat="1" ht="13.5" customHeight="1" x14ac:dyDescent="0.2">
      <c r="A47" s="38" t="s">
        <v>55</v>
      </c>
      <c r="B47" s="37"/>
      <c r="D47" s="39"/>
      <c r="E47" s="39"/>
      <c r="F47" s="39"/>
      <c r="G47" s="39"/>
    </row>
    <row r="48" spans="1:15" s="38" customFormat="1" ht="13.5" customHeight="1" x14ac:dyDescent="0.2">
      <c r="A48" s="38" t="s">
        <v>31</v>
      </c>
      <c r="E48" s="39"/>
      <c r="F48" s="39"/>
      <c r="G48" s="39"/>
    </row>
    <row r="49" spans="1:9" s="38" customFormat="1" ht="26.25" customHeight="1" x14ac:dyDescent="0.2">
      <c r="A49" s="66" t="s">
        <v>54</v>
      </c>
      <c r="B49" s="66"/>
      <c r="C49" s="66"/>
      <c r="D49" s="66"/>
      <c r="E49" s="66"/>
      <c r="F49" s="66"/>
      <c r="G49" s="66"/>
      <c r="H49" s="66"/>
      <c r="I49" s="66"/>
    </row>
    <row r="50" spans="1:9" s="38" customFormat="1" ht="11.25" x14ac:dyDescent="0.2">
      <c r="C50" s="39"/>
    </row>
    <row r="51" spans="1:9" s="38" customFormat="1" ht="11.25" x14ac:dyDescent="0.2">
      <c r="A51" s="39"/>
      <c r="B51" s="39"/>
      <c r="H51" s="39"/>
      <c r="I51" s="39"/>
    </row>
    <row r="52" spans="1:9" s="38" customFormat="1" ht="11.25" x14ac:dyDescent="0.2">
      <c r="D52" s="39"/>
    </row>
    <row r="53" spans="1:9" s="38" customFormat="1" ht="11.25" x14ac:dyDescent="0.2">
      <c r="E53" s="39"/>
      <c r="F53" s="39"/>
      <c r="G53" s="39"/>
    </row>
    <row r="54" spans="1:9" ht="16.5" x14ac:dyDescent="0.2">
      <c r="A54" s="40"/>
      <c r="B54" s="38"/>
      <c r="D54" s="38"/>
      <c r="E54" s="38"/>
      <c r="F54" s="38"/>
      <c r="G54" s="38"/>
      <c r="H54" s="38"/>
      <c r="I54" s="38"/>
    </row>
    <row r="55" spans="1:9" x14ac:dyDescent="0.2">
      <c r="D55" s="38"/>
      <c r="E55" s="38"/>
      <c r="F55" s="38"/>
      <c r="G55" s="38"/>
    </row>
    <row r="56" spans="1:9" x14ac:dyDescent="0.2">
      <c r="E56" s="38"/>
      <c r="F56" s="38"/>
      <c r="G56" s="38"/>
    </row>
  </sheetData>
  <sheetProtection algorithmName="SHA-512" hashValue="hJpCZLhyXTgfuBjZ/RVDrXqnAnI4OHUrg2NazCPiAq9cjwiCklACl1yLOgMw7pCZyKXV0dZHMmGmJo84v+akGw==" saltValue="6yrJ59Im8qYNpbHAdN2KCw==" spinCount="100000" sheet="1" objects="1" scenarios="1"/>
  <mergeCells count="3">
    <mergeCell ref="B2:E7"/>
    <mergeCell ref="A46:I46"/>
    <mergeCell ref="A49:I49"/>
  </mergeCells>
  <pageMargins left="0.25" right="0.25" top="0.25" bottom="0.25" header="0.5" footer="0.5"/>
  <pageSetup scale="91" fitToHeight="0" orientation="portrait" horizontalDpi="4294967292"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3A98C-8A9F-45DA-B8F8-F019BD5113CB}">
  <sheetPr codeName="Sheet17">
    <pageSetUpPr fitToPage="1"/>
  </sheetPr>
  <dimension ref="A1:P56"/>
  <sheetViews>
    <sheetView showGridLines="0" zoomScaleNormal="100" workbookViewId="0">
      <selection activeCell="G20" sqref="G20"/>
    </sheetView>
  </sheetViews>
  <sheetFormatPr defaultColWidth="9.140625" defaultRowHeight="12.75" x14ac:dyDescent="0.2"/>
  <cols>
    <col min="1" max="1" width="25.7109375" style="41" customWidth="1"/>
    <col min="2" max="2" width="14.140625" style="41" bestFit="1" customWidth="1"/>
    <col min="3" max="3" width="10.5703125" style="41" customWidth="1"/>
    <col min="4" max="4" width="21.42578125" style="41" customWidth="1"/>
    <col min="5" max="5" width="8" style="41" customWidth="1"/>
    <col min="6" max="6" width="9.28515625" style="41" customWidth="1"/>
    <col min="7" max="7" width="11.140625" style="41" customWidth="1"/>
    <col min="8" max="9" width="8.7109375" style="41" customWidth="1"/>
    <col min="10" max="12" width="9.140625" style="41"/>
    <col min="13" max="13" width="9.140625" style="41" customWidth="1"/>
    <col min="14" max="16384" width="9.140625" style="41"/>
  </cols>
  <sheetData>
    <row r="1" spans="1:13" s="2" customFormat="1" ht="12" x14ac:dyDescent="0.2">
      <c r="A1" s="1"/>
    </row>
    <row r="2" spans="1:13" s="5" customFormat="1" ht="12" customHeight="1" x14ac:dyDescent="0.2">
      <c r="A2" s="3"/>
      <c r="B2" s="63" t="s">
        <v>49</v>
      </c>
      <c r="C2" s="64"/>
      <c r="D2" s="64"/>
      <c r="E2" s="64"/>
      <c r="F2" s="4"/>
    </row>
    <row r="3" spans="1:13" s="5" customFormat="1" ht="12" customHeight="1" x14ac:dyDescent="0.2">
      <c r="A3" s="3"/>
      <c r="B3" s="63"/>
      <c r="C3" s="64"/>
      <c r="D3" s="64"/>
      <c r="E3" s="64"/>
      <c r="F3" s="4"/>
    </row>
    <row r="4" spans="1:13" s="5" customFormat="1" ht="12" customHeight="1" x14ac:dyDescent="0.2">
      <c r="A4" s="3"/>
      <c r="B4" s="63"/>
      <c r="C4" s="64"/>
      <c r="D4" s="64"/>
      <c r="E4" s="64"/>
      <c r="F4" s="4"/>
    </row>
    <row r="5" spans="1:13" s="5" customFormat="1" ht="12" customHeight="1" x14ac:dyDescent="0.2">
      <c r="A5" s="3"/>
      <c r="B5" s="63"/>
      <c r="C5" s="64"/>
      <c r="D5" s="64"/>
      <c r="E5" s="64"/>
      <c r="F5" s="4"/>
    </row>
    <row r="6" spans="1:13" s="5" customFormat="1" ht="12" customHeight="1" x14ac:dyDescent="0.2">
      <c r="A6" s="3"/>
      <c r="B6" s="63"/>
      <c r="C6" s="64"/>
      <c r="D6" s="64"/>
      <c r="E6" s="64"/>
      <c r="F6" s="4"/>
    </row>
    <row r="7" spans="1:13" s="5" customFormat="1" ht="12" customHeight="1" x14ac:dyDescent="0.2">
      <c r="A7" s="3"/>
      <c r="B7" s="63"/>
      <c r="C7" s="64"/>
      <c r="D7" s="64"/>
      <c r="E7" s="64"/>
      <c r="F7" s="4"/>
    </row>
    <row r="8" spans="1:13" s="5" customFormat="1" ht="12" customHeight="1" x14ac:dyDescent="0.2">
      <c r="A8" s="3"/>
      <c r="C8" s="4"/>
      <c r="D8" s="4"/>
      <c r="E8" s="4"/>
      <c r="F8" s="4"/>
    </row>
    <row r="9" spans="1:13" s="5" customFormat="1" ht="12" customHeight="1" x14ac:dyDescent="0.2">
      <c r="C9" s="4"/>
      <c r="D9" s="4"/>
      <c r="E9" s="4"/>
      <c r="F9" s="4"/>
    </row>
    <row r="10" spans="1:13" s="2" customFormat="1" ht="17.25" customHeight="1" x14ac:dyDescent="0.2">
      <c r="A10" s="6" t="s">
        <v>0</v>
      </c>
      <c r="B10" s="43">
        <v>45199</v>
      </c>
      <c r="C10" s="56"/>
      <c r="D10" s="4"/>
      <c r="E10" s="4"/>
      <c r="F10" s="4"/>
    </row>
    <row r="11" spans="1:13" s="5" customFormat="1" ht="12" x14ac:dyDescent="0.2"/>
    <row r="12" spans="1:13" s="2" customFormat="1" ht="17.25" customHeight="1" x14ac:dyDescent="0.2">
      <c r="A12" s="7" t="s">
        <v>1</v>
      </c>
      <c r="B12" s="8"/>
      <c r="C12" s="8"/>
      <c r="D12" s="8"/>
    </row>
    <row r="13" spans="1:13" s="2" customFormat="1" ht="17.25" customHeight="1" thickBot="1" x14ac:dyDescent="0.25">
      <c r="A13" s="9" t="s">
        <v>51</v>
      </c>
      <c r="B13" s="10"/>
      <c r="C13" s="10"/>
      <c r="D13" s="61">
        <v>2732189217.23</v>
      </c>
      <c r="E13" s="26"/>
      <c r="M13" s="42"/>
    </row>
    <row r="14" spans="1:13" s="5" customFormat="1" ht="12" x14ac:dyDescent="0.2"/>
    <row r="15" spans="1:13" s="2" customFormat="1" ht="16.5" customHeight="1" x14ac:dyDescent="0.2">
      <c r="A15" s="7" t="s">
        <v>2</v>
      </c>
      <c r="B15" s="8"/>
      <c r="C15" s="8"/>
      <c r="D15" s="8"/>
      <c r="E15" s="8"/>
      <c r="F15" s="8"/>
      <c r="G15" s="8"/>
    </row>
    <row r="16" spans="1:13" s="11" customFormat="1" ht="17.25" customHeight="1" x14ac:dyDescent="0.2">
      <c r="A16" s="11" t="s">
        <v>50</v>
      </c>
      <c r="G16" s="44">
        <f>'[39]SSV Net Blended Yield'!$F$20</f>
        <v>2.8988256632504799E-2</v>
      </c>
    </row>
    <row r="17" spans="1:16" s="11" customFormat="1" ht="17.25" customHeight="1" x14ac:dyDescent="0.2">
      <c r="A17" s="12" t="s">
        <v>52</v>
      </c>
      <c r="B17" s="12"/>
      <c r="C17" s="13"/>
      <c r="D17" s="13"/>
      <c r="E17" s="13"/>
      <c r="F17" s="13"/>
      <c r="G17" s="14">
        <f>'[40]SVD Net Blended Yield'!$F$19</f>
        <v>2.6993057835941602E-2</v>
      </c>
    </row>
    <row r="18" spans="1:16" s="11" customFormat="1" ht="17.25" customHeight="1" x14ac:dyDescent="0.2">
      <c r="A18" s="15" t="s">
        <v>18</v>
      </c>
      <c r="B18" s="15"/>
      <c r="C18" s="15"/>
      <c r="D18" s="15"/>
      <c r="E18" s="15"/>
      <c r="F18" s="15"/>
      <c r="G18" s="45">
        <v>2.91</v>
      </c>
    </row>
    <row r="19" spans="1:16" s="11" customFormat="1" ht="17.25" customHeight="1" x14ac:dyDescent="0.2">
      <c r="A19" s="15" t="s">
        <v>15</v>
      </c>
      <c r="B19" s="15"/>
      <c r="C19" s="15"/>
      <c r="D19" s="15"/>
      <c r="E19" s="15"/>
      <c r="F19" s="15"/>
      <c r="G19" s="16">
        <v>8</v>
      </c>
    </row>
    <row r="20" spans="1:16" s="11" customFormat="1" ht="17.25" customHeight="1" x14ac:dyDescent="0.2">
      <c r="A20" s="15" t="s">
        <v>3</v>
      </c>
      <c r="B20" s="15"/>
      <c r="C20" s="15"/>
      <c r="D20" s="15"/>
      <c r="E20" s="15"/>
      <c r="F20" s="15"/>
      <c r="G20" s="47">
        <v>2784</v>
      </c>
    </row>
    <row r="21" spans="1:16" s="11" customFormat="1" ht="17.25" customHeight="1" x14ac:dyDescent="0.2">
      <c r="A21" s="15" t="s">
        <v>4</v>
      </c>
      <c r="B21" s="15"/>
      <c r="C21" s="15"/>
      <c r="D21" s="15"/>
      <c r="E21" s="15"/>
      <c r="F21" s="15"/>
      <c r="G21" s="46">
        <v>0.92290000000000005</v>
      </c>
    </row>
    <row r="22" spans="1:16" s="11" customFormat="1" ht="17.25" customHeight="1" thickBot="1" x14ac:dyDescent="0.25">
      <c r="A22" s="17" t="s">
        <v>14</v>
      </c>
      <c r="B22" s="17"/>
      <c r="C22" s="17"/>
      <c r="D22" s="17"/>
      <c r="E22" s="17"/>
      <c r="F22" s="17"/>
      <c r="G22" s="18">
        <v>0.63380000000000003</v>
      </c>
      <c r="H22" s="52"/>
    </row>
    <row r="23" spans="1:16" s="5" customFormat="1" ht="12" x14ac:dyDescent="0.2"/>
    <row r="24" spans="1:16" s="2" customFormat="1" ht="17.25" customHeight="1" x14ac:dyDescent="0.2">
      <c r="A24" s="7" t="s">
        <v>30</v>
      </c>
      <c r="B24" s="7"/>
      <c r="C24" s="7"/>
      <c r="D24" s="6"/>
      <c r="E24" s="7" t="s">
        <v>21</v>
      </c>
      <c r="F24" s="8"/>
      <c r="G24" s="8"/>
      <c r="H24" s="8"/>
    </row>
    <row r="25" spans="1:16" s="19" customFormat="1" ht="17.25" customHeight="1" x14ac:dyDescent="0.2">
      <c r="C25" s="20" t="s">
        <v>9</v>
      </c>
      <c r="E25" s="22" t="s">
        <v>5</v>
      </c>
      <c r="F25" s="2"/>
      <c r="G25" s="2"/>
      <c r="H25" s="23" t="s">
        <v>9</v>
      </c>
      <c r="I25" s="20" t="s">
        <v>6</v>
      </c>
      <c r="J25" s="21"/>
    </row>
    <row r="26" spans="1:16" s="2" customFormat="1" ht="17.25" customHeight="1" x14ac:dyDescent="0.2">
      <c r="A26" s="24" t="s">
        <v>22</v>
      </c>
      <c r="B26" s="24"/>
      <c r="C26" s="25">
        <v>0.67151773956517691</v>
      </c>
      <c r="E26" s="24" t="s">
        <v>47</v>
      </c>
      <c r="F26" s="24"/>
      <c r="G26" s="24"/>
      <c r="H26" s="25">
        <v>0.17914748765323016</v>
      </c>
      <c r="I26" s="27" t="s">
        <v>25</v>
      </c>
      <c r="M26" s="28"/>
      <c r="N26" s="28"/>
      <c r="O26" s="48"/>
      <c r="P26" s="49"/>
    </row>
    <row r="27" spans="1:16" s="2" customFormat="1" ht="17.25" customHeight="1" x14ac:dyDescent="0.2">
      <c r="A27" s="28" t="s">
        <v>36</v>
      </c>
      <c r="B27" s="28"/>
      <c r="C27" s="29">
        <v>6.0611839633506123E-2</v>
      </c>
      <c r="E27" s="30" t="s">
        <v>19</v>
      </c>
      <c r="F27" s="30"/>
      <c r="G27" s="30"/>
      <c r="H27" s="29">
        <v>0.15646870708809044</v>
      </c>
      <c r="I27" s="31" t="s">
        <v>16</v>
      </c>
      <c r="K27" s="28"/>
      <c r="L27" s="28"/>
      <c r="M27" s="28"/>
      <c r="N27" s="28"/>
      <c r="O27" s="48"/>
      <c r="P27" s="49"/>
    </row>
    <row r="28" spans="1:16" s="2" customFormat="1" ht="17.25" customHeight="1" x14ac:dyDescent="0.2">
      <c r="A28" s="24" t="s">
        <v>29</v>
      </c>
      <c r="B28" s="24"/>
      <c r="C28" s="25">
        <v>5.965530773398961E-2</v>
      </c>
      <c r="E28" s="24" t="s">
        <v>17</v>
      </c>
      <c r="F28" s="24"/>
      <c r="G28" s="24"/>
      <c r="H28" s="25">
        <v>0.15387155578712963</v>
      </c>
      <c r="I28" s="27" t="s">
        <v>16</v>
      </c>
      <c r="L28" s="28"/>
      <c r="M28" s="28"/>
      <c r="N28" s="28"/>
      <c r="O28" s="48"/>
      <c r="P28" s="49"/>
    </row>
    <row r="29" spans="1:16" s="2" customFormat="1" ht="17.25" customHeight="1" x14ac:dyDescent="0.2">
      <c r="A29" s="30" t="s">
        <v>37</v>
      </c>
      <c r="B29" s="30"/>
      <c r="C29" s="29">
        <v>5.9388334512245657E-2</v>
      </c>
      <c r="E29" s="28" t="s">
        <v>33</v>
      </c>
      <c r="F29" s="28"/>
      <c r="G29" s="28"/>
      <c r="H29" s="48">
        <v>0.1332920573558295</v>
      </c>
      <c r="I29" s="31" t="s">
        <v>23</v>
      </c>
      <c r="L29" s="28"/>
      <c r="M29" s="28"/>
      <c r="N29" s="28"/>
      <c r="O29" s="48"/>
      <c r="P29" s="49"/>
    </row>
    <row r="30" spans="1:16" s="5" customFormat="1" ht="17.25" customHeight="1" x14ac:dyDescent="0.2">
      <c r="A30" s="24" t="s">
        <v>35</v>
      </c>
      <c r="B30" s="24"/>
      <c r="C30" s="25">
        <v>5.9044849060027493E-2</v>
      </c>
      <c r="D30" s="49"/>
      <c r="E30" s="24" t="s">
        <v>26</v>
      </c>
      <c r="F30" s="24"/>
      <c r="G30" s="24"/>
      <c r="H30" s="25">
        <v>0.12905908313608444</v>
      </c>
      <c r="I30" s="27" t="s">
        <v>25</v>
      </c>
      <c r="M30" s="28"/>
      <c r="N30" s="28"/>
      <c r="O30" s="48"/>
      <c r="P30" s="49"/>
    </row>
    <row r="31" spans="1:16" s="5" customFormat="1" ht="17.25" customHeight="1" x14ac:dyDescent="0.2">
      <c r="A31" s="28" t="s">
        <v>27</v>
      </c>
      <c r="B31" s="28"/>
      <c r="C31" s="48">
        <v>5.5472180961225373E-2</v>
      </c>
      <c r="D31" s="49"/>
      <c r="E31" s="30" t="s">
        <v>24</v>
      </c>
      <c r="F31" s="30"/>
      <c r="G31" s="30"/>
      <c r="H31" s="29">
        <v>0.12697578548447788</v>
      </c>
      <c r="I31" s="31" t="s">
        <v>16</v>
      </c>
      <c r="M31" s="28"/>
      <c r="N31" s="28"/>
      <c r="O31" s="48"/>
      <c r="P31" s="49"/>
    </row>
    <row r="32" spans="1:16" s="5" customFormat="1" ht="17.25" customHeight="1" x14ac:dyDescent="0.2">
      <c r="A32" s="24" t="s">
        <v>38</v>
      </c>
      <c r="B32" s="24"/>
      <c r="C32" s="25">
        <v>8.8780000000000005E-3</v>
      </c>
      <c r="D32" s="49"/>
      <c r="E32" s="24" t="s">
        <v>46</v>
      </c>
      <c r="F32" s="24"/>
      <c r="G32" s="24"/>
      <c r="H32" s="25">
        <v>9.2549803613661483E-2</v>
      </c>
      <c r="I32" s="27" t="s">
        <v>16</v>
      </c>
      <c r="L32" s="28"/>
      <c r="M32" s="28"/>
      <c r="N32" s="48"/>
      <c r="O32" s="49"/>
    </row>
    <row r="33" spans="1:15" s="5" customFormat="1" ht="17.25" customHeight="1" x14ac:dyDescent="0.2">
      <c r="A33" s="28" t="s">
        <v>28</v>
      </c>
      <c r="B33" s="28"/>
      <c r="C33" s="48">
        <v>2.5430999999999999E-2</v>
      </c>
      <c r="D33" s="49"/>
      <c r="E33" s="28" t="s">
        <v>48</v>
      </c>
      <c r="F33" s="28"/>
      <c r="G33" s="48"/>
      <c r="H33" s="29">
        <v>3.2044433067766466E-3</v>
      </c>
      <c r="I33" s="31" t="s">
        <v>25</v>
      </c>
      <c r="L33" s="28"/>
      <c r="M33" s="28"/>
      <c r="N33" s="48"/>
      <c r="O33" s="49"/>
    </row>
    <row r="34" spans="1:15" s="2" customFormat="1" ht="17.25" customHeight="1" x14ac:dyDescent="0.2">
      <c r="A34" s="5"/>
      <c r="B34" s="5"/>
      <c r="D34" s="30"/>
      <c r="E34" s="28"/>
      <c r="F34" s="48"/>
      <c r="G34" s="49"/>
      <c r="H34" s="5"/>
      <c r="I34" s="5"/>
      <c r="J34" s="26"/>
    </row>
    <row r="35" spans="1:15" s="19" customFormat="1" ht="17.25" customHeight="1" x14ac:dyDescent="0.2">
      <c r="A35" s="7" t="s">
        <v>32</v>
      </c>
      <c r="B35" s="8"/>
      <c r="C35" s="8"/>
      <c r="D35" s="28"/>
      <c r="E35" s="7" t="s">
        <v>40</v>
      </c>
      <c r="F35" s="8"/>
      <c r="G35" s="8"/>
      <c r="H35" s="8"/>
      <c r="I35" s="8"/>
    </row>
    <row r="36" spans="1:15" s="2" customFormat="1" ht="17.25" customHeight="1" x14ac:dyDescent="0.2">
      <c r="A36" s="19"/>
      <c r="B36" s="19"/>
      <c r="C36" s="23" t="s">
        <v>9</v>
      </c>
      <c r="D36" s="51"/>
      <c r="E36" s="21"/>
      <c r="F36" s="21"/>
      <c r="G36" s="21"/>
      <c r="H36" s="21"/>
      <c r="I36" s="53" t="s">
        <v>9</v>
      </c>
    </row>
    <row r="37" spans="1:15" s="2" customFormat="1" ht="17.25" customHeight="1" x14ac:dyDescent="0.2">
      <c r="A37" s="13" t="s">
        <v>10</v>
      </c>
      <c r="B37" s="32"/>
      <c r="C37" s="25">
        <v>0.17636256181825377</v>
      </c>
      <c r="E37" s="13" t="s">
        <v>41</v>
      </c>
      <c r="F37" s="32"/>
      <c r="G37" s="32"/>
      <c r="H37" s="32"/>
      <c r="I37" s="59">
        <v>0.26356502038384577</v>
      </c>
    </row>
    <row r="38" spans="1:15" s="2" customFormat="1" ht="17.25" customHeight="1" x14ac:dyDescent="0.2">
      <c r="A38" s="11" t="s">
        <v>11</v>
      </c>
      <c r="C38" s="29">
        <v>5.8552745927170101E-2</v>
      </c>
      <c r="D38" s="19"/>
      <c r="E38" s="11" t="s">
        <v>42</v>
      </c>
      <c r="I38" s="58">
        <v>0.43831424028273847</v>
      </c>
    </row>
    <row r="39" spans="1:15" s="2" customFormat="1" ht="17.25" customHeight="1" x14ac:dyDescent="0.2">
      <c r="A39" s="13" t="s">
        <v>34</v>
      </c>
      <c r="B39" s="32"/>
      <c r="C39" s="25">
        <v>0.35478939022327177</v>
      </c>
      <c r="E39" s="13" t="s">
        <v>20</v>
      </c>
      <c r="F39" s="32"/>
      <c r="G39" s="32"/>
      <c r="H39" s="32"/>
      <c r="I39" s="59">
        <v>0.1576943769731361</v>
      </c>
    </row>
    <row r="40" spans="1:15" s="2" customFormat="1" ht="17.25" customHeight="1" x14ac:dyDescent="0.2">
      <c r="A40" s="11" t="s">
        <v>12</v>
      </c>
      <c r="C40" s="29">
        <v>0.20900476476261279</v>
      </c>
      <c r="E40" s="11" t="s">
        <v>43</v>
      </c>
      <c r="I40" s="58">
        <v>0.1397266508213133</v>
      </c>
    </row>
    <row r="41" spans="1:15" s="2" customFormat="1" ht="17.25" customHeight="1" x14ac:dyDescent="0.2">
      <c r="A41" s="13" t="s">
        <v>13</v>
      </c>
      <c r="B41" s="32"/>
      <c r="C41" s="25">
        <v>0.1529800669264027</v>
      </c>
      <c r="E41" s="13" t="s">
        <v>44</v>
      </c>
      <c r="F41" s="32"/>
      <c r="G41" s="32"/>
      <c r="H41" s="32"/>
      <c r="I41" s="59">
        <v>6.5161954157518616E-4</v>
      </c>
    </row>
    <row r="42" spans="1:15" s="2" customFormat="1" ht="17.25" customHeight="1" x14ac:dyDescent="0.2">
      <c r="A42" s="11" t="s">
        <v>7</v>
      </c>
      <c r="C42" s="29">
        <v>9.6206668007717978E-3</v>
      </c>
      <c r="E42" s="11" t="s">
        <v>45</v>
      </c>
      <c r="I42" s="58">
        <v>4.8091997350689656E-5</v>
      </c>
    </row>
    <row r="43" spans="1:15" s="2" customFormat="1" ht="17.25" customHeight="1" thickBot="1" x14ac:dyDescent="0.25">
      <c r="A43" s="13" t="s">
        <v>39</v>
      </c>
      <c r="B43" s="32"/>
      <c r="C43" s="25">
        <v>9.7554261000160818E-4</v>
      </c>
      <c r="E43" s="54" t="s">
        <v>8</v>
      </c>
      <c r="F43" s="54"/>
      <c r="G43" s="54"/>
      <c r="H43" s="54"/>
      <c r="I43" s="55">
        <v>0</v>
      </c>
    </row>
    <row r="44" spans="1:15" s="5" customFormat="1" ht="17.25" customHeight="1" thickBot="1" x14ac:dyDescent="0.25">
      <c r="A44" s="9" t="s">
        <v>8</v>
      </c>
      <c r="B44" s="33"/>
      <c r="C44" s="34">
        <v>3.7714260931524211E-2</v>
      </c>
      <c r="D44" s="2"/>
      <c r="E44" s="2"/>
      <c r="F44" s="2"/>
      <c r="G44" s="2"/>
      <c r="H44" s="2"/>
      <c r="J44" s="51"/>
    </row>
    <row r="45" spans="1:15" s="36" customFormat="1" ht="16.5" customHeight="1" x14ac:dyDescent="0.2">
      <c r="A45" s="35"/>
      <c r="B45" s="35"/>
      <c r="C45" s="35"/>
      <c r="D45" s="35"/>
      <c r="E45" s="2"/>
      <c r="F45" s="2"/>
      <c r="G45" s="2"/>
      <c r="H45" s="50"/>
      <c r="I45" s="50"/>
    </row>
    <row r="46" spans="1:15" s="38" customFormat="1" ht="101.25" customHeight="1" x14ac:dyDescent="0.2">
      <c r="A46" s="65" t="s">
        <v>53</v>
      </c>
      <c r="B46" s="65"/>
      <c r="C46" s="65"/>
      <c r="D46" s="65"/>
      <c r="E46" s="65"/>
      <c r="F46" s="65"/>
      <c r="G46" s="65"/>
      <c r="H46" s="65"/>
      <c r="I46" s="65"/>
    </row>
    <row r="47" spans="1:15" s="38" customFormat="1" ht="13.5" customHeight="1" x14ac:dyDescent="0.2">
      <c r="A47" s="38" t="s">
        <v>55</v>
      </c>
      <c r="B47" s="37"/>
      <c r="D47" s="39"/>
      <c r="E47" s="39"/>
      <c r="F47" s="39"/>
      <c r="G47" s="39"/>
    </row>
    <row r="48" spans="1:15" s="38" customFormat="1" ht="13.5" customHeight="1" x14ac:dyDescent="0.2">
      <c r="A48" s="38" t="s">
        <v>31</v>
      </c>
      <c r="E48" s="39"/>
      <c r="F48" s="39"/>
      <c r="G48" s="39"/>
    </row>
    <row r="49" spans="1:9" s="38" customFormat="1" ht="26.25" customHeight="1" x14ac:dyDescent="0.2">
      <c r="A49" s="66" t="s">
        <v>54</v>
      </c>
      <c r="B49" s="66"/>
      <c r="C49" s="66"/>
      <c r="D49" s="66"/>
      <c r="E49" s="66"/>
      <c r="F49" s="66"/>
      <c r="G49" s="66"/>
      <c r="H49" s="66"/>
      <c r="I49" s="66"/>
    </row>
    <row r="50" spans="1:9" s="38" customFormat="1" ht="11.25" x14ac:dyDescent="0.2">
      <c r="C50" s="39"/>
    </row>
    <row r="51" spans="1:9" s="38" customFormat="1" ht="11.25" x14ac:dyDescent="0.2">
      <c r="A51" s="39"/>
      <c r="B51" s="39"/>
      <c r="H51" s="39"/>
      <c r="I51" s="39"/>
    </row>
    <row r="52" spans="1:9" s="38" customFormat="1" ht="11.25" x14ac:dyDescent="0.2">
      <c r="D52" s="39"/>
    </row>
    <row r="53" spans="1:9" s="38" customFormat="1" ht="11.25" x14ac:dyDescent="0.2">
      <c r="E53" s="39"/>
      <c r="F53" s="39"/>
      <c r="G53" s="39"/>
    </row>
    <row r="54" spans="1:9" ht="16.5" x14ac:dyDescent="0.2">
      <c r="A54" s="40"/>
      <c r="B54" s="38"/>
      <c r="D54" s="38"/>
      <c r="E54" s="38"/>
      <c r="F54" s="38"/>
      <c r="G54" s="38"/>
      <c r="H54" s="38"/>
      <c r="I54" s="38"/>
    </row>
    <row r="55" spans="1:9" x14ac:dyDescent="0.2">
      <c r="D55" s="38"/>
      <c r="E55" s="38"/>
      <c r="F55" s="38"/>
      <c r="G55" s="38"/>
    </row>
    <row r="56" spans="1:9" x14ac:dyDescent="0.2">
      <c r="E56" s="38"/>
      <c r="F56" s="38"/>
      <c r="G56" s="38"/>
    </row>
  </sheetData>
  <sheetProtection algorithmName="SHA-512" hashValue="ouXz35GAWFfPRmmatPm8xSiOflF6p0Qrf2w7FA5YdEQSCdKMx7vvkNY/hPeTCiUCy1Q9uk16l3Vlsw3pNdaPNQ==" saltValue="cZlVku7MA5FgBeZsBOe8gg==" spinCount="100000" sheet="1" objects="1" scenarios="1"/>
  <mergeCells count="3">
    <mergeCell ref="B2:E7"/>
    <mergeCell ref="A46:I46"/>
    <mergeCell ref="A49:I49"/>
  </mergeCells>
  <pageMargins left="0.25" right="0.25" top="0.25" bottom="0.25" header="0.5" footer="0.5"/>
  <pageSetup scale="91" fitToHeight="0" orientation="portrait" horizontalDpi="4294967292"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70D72-32BD-4358-9E48-390F59C30C63}">
  <sheetPr codeName="Sheet18">
    <pageSetUpPr fitToPage="1"/>
  </sheetPr>
  <dimension ref="A1:P56"/>
  <sheetViews>
    <sheetView showGridLines="0" zoomScaleNormal="100" workbookViewId="0">
      <selection activeCell="G20" sqref="G20"/>
    </sheetView>
  </sheetViews>
  <sheetFormatPr defaultColWidth="9.140625" defaultRowHeight="12.75" x14ac:dyDescent="0.2"/>
  <cols>
    <col min="1" max="1" width="25.7109375" style="41" customWidth="1"/>
    <col min="2" max="2" width="14.140625" style="41" bestFit="1" customWidth="1"/>
    <col min="3" max="3" width="10.5703125" style="41" customWidth="1"/>
    <col min="4" max="4" width="21.42578125" style="41" customWidth="1"/>
    <col min="5" max="5" width="8" style="41" customWidth="1"/>
    <col min="6" max="6" width="9.28515625" style="41" customWidth="1"/>
    <col min="7" max="7" width="11.140625" style="41" customWidth="1"/>
    <col min="8" max="9" width="8.7109375" style="41" customWidth="1"/>
    <col min="10" max="12" width="9.140625" style="41"/>
    <col min="13" max="13" width="9.140625" style="41" customWidth="1"/>
    <col min="14" max="16384" width="9.140625" style="41"/>
  </cols>
  <sheetData>
    <row r="1" spans="1:13" s="2" customFormat="1" ht="12" x14ac:dyDescent="0.2">
      <c r="A1" s="1"/>
    </row>
    <row r="2" spans="1:13" s="5" customFormat="1" ht="12" customHeight="1" x14ac:dyDescent="0.2">
      <c r="A2" s="3"/>
      <c r="B2" s="63" t="s">
        <v>49</v>
      </c>
      <c r="C2" s="64"/>
      <c r="D2" s="64"/>
      <c r="E2" s="64"/>
      <c r="F2" s="4"/>
    </row>
    <row r="3" spans="1:13" s="5" customFormat="1" ht="12" customHeight="1" x14ac:dyDescent="0.2">
      <c r="A3" s="3"/>
      <c r="B3" s="63"/>
      <c r="C3" s="64"/>
      <c r="D3" s="64"/>
      <c r="E3" s="64"/>
      <c r="F3" s="4"/>
    </row>
    <row r="4" spans="1:13" s="5" customFormat="1" ht="12" customHeight="1" x14ac:dyDescent="0.2">
      <c r="A4" s="3"/>
      <c r="B4" s="63"/>
      <c r="C4" s="64"/>
      <c r="D4" s="64"/>
      <c r="E4" s="64"/>
      <c r="F4" s="4"/>
    </row>
    <row r="5" spans="1:13" s="5" customFormat="1" ht="12" customHeight="1" x14ac:dyDescent="0.2">
      <c r="A5" s="3"/>
      <c r="B5" s="63"/>
      <c r="C5" s="64"/>
      <c r="D5" s="64"/>
      <c r="E5" s="64"/>
      <c r="F5" s="4"/>
    </row>
    <row r="6" spans="1:13" s="5" customFormat="1" ht="12" customHeight="1" x14ac:dyDescent="0.2">
      <c r="A6" s="3"/>
      <c r="B6" s="63"/>
      <c r="C6" s="64"/>
      <c r="D6" s="64"/>
      <c r="E6" s="64"/>
      <c r="F6" s="4"/>
    </row>
    <row r="7" spans="1:13" s="5" customFormat="1" ht="12" customHeight="1" x14ac:dyDescent="0.2">
      <c r="A7" s="3"/>
      <c r="B7" s="63"/>
      <c r="C7" s="64"/>
      <c r="D7" s="64"/>
      <c r="E7" s="64"/>
      <c r="F7" s="4"/>
    </row>
    <row r="8" spans="1:13" s="5" customFormat="1" ht="12" customHeight="1" x14ac:dyDescent="0.2">
      <c r="A8" s="3"/>
      <c r="C8" s="4"/>
      <c r="D8" s="4"/>
      <c r="E8" s="4"/>
      <c r="F8" s="4"/>
    </row>
    <row r="9" spans="1:13" s="5" customFormat="1" ht="12" customHeight="1" x14ac:dyDescent="0.2">
      <c r="C9" s="4"/>
      <c r="D9" s="4"/>
      <c r="E9" s="4"/>
      <c r="F9" s="4"/>
    </row>
    <row r="10" spans="1:13" s="2" customFormat="1" ht="17.25" customHeight="1" x14ac:dyDescent="0.2">
      <c r="A10" s="6" t="s">
        <v>0</v>
      </c>
      <c r="B10" s="43">
        <v>45169</v>
      </c>
      <c r="C10" s="56"/>
      <c r="D10" s="4"/>
      <c r="E10" s="4"/>
      <c r="F10" s="4"/>
    </row>
    <row r="11" spans="1:13" s="5" customFormat="1" ht="12" x14ac:dyDescent="0.2"/>
    <row r="12" spans="1:13" s="2" customFormat="1" ht="17.25" customHeight="1" x14ac:dyDescent="0.2">
      <c r="A12" s="7" t="s">
        <v>1</v>
      </c>
      <c r="B12" s="8"/>
      <c r="C12" s="8"/>
      <c r="D12" s="8"/>
    </row>
    <row r="13" spans="1:13" s="2" customFormat="1" ht="17.25" customHeight="1" thickBot="1" x14ac:dyDescent="0.25">
      <c r="A13" s="9" t="s">
        <v>51</v>
      </c>
      <c r="B13" s="10"/>
      <c r="C13" s="10"/>
      <c r="D13" s="60">
        <v>2759879882.5799999</v>
      </c>
      <c r="E13" s="26"/>
      <c r="M13" s="42"/>
    </row>
    <row r="14" spans="1:13" s="5" customFormat="1" ht="12" x14ac:dyDescent="0.2"/>
    <row r="15" spans="1:13" s="2" customFormat="1" ht="16.5" customHeight="1" x14ac:dyDescent="0.2">
      <c r="A15" s="7" t="s">
        <v>2</v>
      </c>
      <c r="B15" s="8"/>
      <c r="C15" s="8"/>
      <c r="D15" s="8"/>
      <c r="E15" s="8"/>
      <c r="F15" s="8"/>
      <c r="G15" s="8"/>
    </row>
    <row r="16" spans="1:13" s="11" customFormat="1" ht="17.25" customHeight="1" x14ac:dyDescent="0.2">
      <c r="A16" s="11" t="s">
        <v>50</v>
      </c>
      <c r="G16" s="44">
        <f>'[41]SSV Net Blended Yield'!$F$20</f>
        <v>2.9307970020840599E-2</v>
      </c>
      <c r="H16" s="52"/>
    </row>
    <row r="17" spans="1:16" s="11" customFormat="1" ht="17.25" customHeight="1" x14ac:dyDescent="0.2">
      <c r="A17" s="12" t="s">
        <v>52</v>
      </c>
      <c r="B17" s="12"/>
      <c r="C17" s="13"/>
      <c r="D17" s="13"/>
      <c r="E17" s="13"/>
      <c r="F17" s="13"/>
      <c r="G17" s="14">
        <f>'[42]SVD Net Blended Yield'!$F$19</f>
        <v>2.7312714484623E-2</v>
      </c>
      <c r="H17" s="52"/>
    </row>
    <row r="18" spans="1:16" s="11" customFormat="1" ht="17.25" customHeight="1" x14ac:dyDescent="0.2">
      <c r="A18" s="15" t="s">
        <v>18</v>
      </c>
      <c r="B18" s="15"/>
      <c r="C18" s="15"/>
      <c r="D18" s="15"/>
      <c r="E18" s="15"/>
      <c r="F18" s="15"/>
      <c r="G18" s="45">
        <v>2.87</v>
      </c>
      <c r="H18" s="52"/>
    </row>
    <row r="19" spans="1:16" s="11" customFormat="1" ht="17.25" customHeight="1" x14ac:dyDescent="0.2">
      <c r="A19" s="15" t="s">
        <v>15</v>
      </c>
      <c r="B19" s="15"/>
      <c r="C19" s="15"/>
      <c r="D19" s="15"/>
      <c r="E19" s="15"/>
      <c r="F19" s="15"/>
      <c r="G19" s="16">
        <v>8</v>
      </c>
      <c r="H19" s="52"/>
    </row>
    <row r="20" spans="1:16" s="11" customFormat="1" ht="17.25" customHeight="1" x14ac:dyDescent="0.2">
      <c r="A20" s="15" t="s">
        <v>3</v>
      </c>
      <c r="B20" s="15"/>
      <c r="C20" s="15"/>
      <c r="D20" s="15"/>
      <c r="E20" s="15"/>
      <c r="F20" s="15"/>
      <c r="G20" s="47">
        <v>2793</v>
      </c>
      <c r="H20" s="52"/>
    </row>
    <row r="21" spans="1:16" s="11" customFormat="1" ht="17.25" customHeight="1" x14ac:dyDescent="0.2">
      <c r="A21" s="15" t="s">
        <v>4</v>
      </c>
      <c r="B21" s="15"/>
      <c r="C21" s="15"/>
      <c r="D21" s="15"/>
      <c r="E21" s="15"/>
      <c r="F21" s="15"/>
      <c r="G21" s="46">
        <v>0.93289999999999995</v>
      </c>
      <c r="H21" s="52"/>
    </row>
    <row r="22" spans="1:16" s="11" customFormat="1" ht="17.25" customHeight="1" thickBot="1" x14ac:dyDescent="0.25">
      <c r="A22" s="17" t="s">
        <v>14</v>
      </c>
      <c r="B22" s="17"/>
      <c r="C22" s="17"/>
      <c r="D22" s="17"/>
      <c r="E22" s="17"/>
      <c r="F22" s="17"/>
      <c r="G22" s="18">
        <v>0.63380000000000003</v>
      </c>
      <c r="H22" s="52"/>
    </row>
    <row r="23" spans="1:16" s="5" customFormat="1" ht="12" x14ac:dyDescent="0.2"/>
    <row r="24" spans="1:16" s="2" customFormat="1" ht="17.25" customHeight="1" x14ac:dyDescent="0.2">
      <c r="A24" s="7" t="s">
        <v>30</v>
      </c>
      <c r="B24" s="7"/>
      <c r="C24" s="7"/>
      <c r="D24" s="6"/>
      <c r="E24" s="7" t="s">
        <v>21</v>
      </c>
      <c r="F24" s="8"/>
      <c r="G24" s="8"/>
      <c r="H24" s="8"/>
    </row>
    <row r="25" spans="1:16" s="19" customFormat="1" ht="17.25" customHeight="1" x14ac:dyDescent="0.2">
      <c r="C25" s="20" t="s">
        <v>9</v>
      </c>
      <c r="E25" s="22" t="s">
        <v>5</v>
      </c>
      <c r="F25" s="2"/>
      <c r="G25" s="2"/>
      <c r="H25" s="23" t="s">
        <v>9</v>
      </c>
      <c r="I25" s="20" t="s">
        <v>6</v>
      </c>
      <c r="J25" s="21"/>
    </row>
    <row r="26" spans="1:16" s="2" customFormat="1" ht="17.25" customHeight="1" x14ac:dyDescent="0.2">
      <c r="A26" s="24" t="s">
        <v>22</v>
      </c>
      <c r="B26" s="24"/>
      <c r="C26" s="25">
        <v>0.66129872070847739</v>
      </c>
      <c r="D26" s="26"/>
      <c r="E26" s="24" t="s">
        <v>47</v>
      </c>
      <c r="F26" s="24"/>
      <c r="G26" s="24"/>
      <c r="H26" s="25">
        <v>0.17691121149938202</v>
      </c>
      <c r="I26" s="27" t="s">
        <v>25</v>
      </c>
      <c r="J26" s="26"/>
      <c r="M26" s="28"/>
      <c r="N26" s="28"/>
      <c r="O26" s="48"/>
      <c r="P26" s="49"/>
    </row>
    <row r="27" spans="1:16" s="2" customFormat="1" ht="17.25" customHeight="1" x14ac:dyDescent="0.2">
      <c r="A27" s="28" t="s">
        <v>36</v>
      </c>
      <c r="B27" s="28"/>
      <c r="C27" s="29">
        <v>6.0048484158444354E-2</v>
      </c>
      <c r="D27" s="26"/>
      <c r="E27" s="30" t="s">
        <v>19</v>
      </c>
      <c r="F27" s="30"/>
      <c r="G27" s="30"/>
      <c r="H27" s="29">
        <v>0.15449769618647169</v>
      </c>
      <c r="I27" s="31" t="s">
        <v>16</v>
      </c>
      <c r="J27" s="26"/>
      <c r="K27" s="28"/>
      <c r="L27" s="28"/>
      <c r="M27" s="28"/>
      <c r="N27" s="28"/>
      <c r="O27" s="48"/>
      <c r="P27" s="49"/>
    </row>
    <row r="28" spans="1:16" s="2" customFormat="1" ht="17.25" customHeight="1" x14ac:dyDescent="0.2">
      <c r="A28" s="24" t="s">
        <v>29</v>
      </c>
      <c r="B28" s="24"/>
      <c r="C28" s="25">
        <v>5.9244112066766323E-2</v>
      </c>
      <c r="D28" s="26"/>
      <c r="E28" s="24" t="s">
        <v>17</v>
      </c>
      <c r="F28" s="24"/>
      <c r="G28" s="24"/>
      <c r="H28" s="25">
        <v>0.15194274511613445</v>
      </c>
      <c r="I28" s="27" t="s">
        <v>16</v>
      </c>
      <c r="J28" s="26"/>
      <c r="L28" s="28"/>
      <c r="M28" s="28"/>
      <c r="N28" s="28"/>
      <c r="O28" s="48"/>
      <c r="P28" s="49"/>
    </row>
    <row r="29" spans="1:16" s="2" customFormat="1" ht="17.25" customHeight="1" x14ac:dyDescent="0.2">
      <c r="A29" s="30" t="s">
        <v>37</v>
      </c>
      <c r="B29" s="30"/>
      <c r="C29" s="29">
        <v>5.923523381334244E-2</v>
      </c>
      <c r="D29" s="26"/>
      <c r="E29" s="28" t="s">
        <v>33</v>
      </c>
      <c r="F29" s="28"/>
      <c r="G29" s="28"/>
      <c r="H29" s="48">
        <v>0.13163693931866943</v>
      </c>
      <c r="I29" s="31" t="s">
        <v>23</v>
      </c>
      <c r="J29" s="26"/>
      <c r="L29" s="28"/>
      <c r="M29" s="28"/>
      <c r="N29" s="28"/>
      <c r="O29" s="48"/>
      <c r="P29" s="49"/>
    </row>
    <row r="30" spans="1:16" s="5" customFormat="1" ht="17.25" customHeight="1" x14ac:dyDescent="0.2">
      <c r="A30" s="24" t="s">
        <v>35</v>
      </c>
      <c r="B30" s="24"/>
      <c r="C30" s="25">
        <v>5.8884976937275381E-2</v>
      </c>
      <c r="D30" s="31"/>
      <c r="E30" s="24" t="s">
        <v>26</v>
      </c>
      <c r="F30" s="24"/>
      <c r="G30" s="24"/>
      <c r="H30" s="25">
        <v>0.12744174849783693</v>
      </c>
      <c r="I30" s="27" t="s">
        <v>25</v>
      </c>
      <c r="J30" s="51"/>
      <c r="M30" s="28"/>
      <c r="N30" s="28"/>
      <c r="O30" s="48"/>
      <c r="P30" s="49"/>
    </row>
    <row r="31" spans="1:16" s="5" customFormat="1" ht="17.25" customHeight="1" x14ac:dyDescent="0.2">
      <c r="A31" s="28" t="s">
        <v>27</v>
      </c>
      <c r="B31" s="28"/>
      <c r="C31" s="48">
        <v>5.4889518267632151E-2</v>
      </c>
      <c r="D31" s="31"/>
      <c r="E31" s="30" t="s">
        <v>24</v>
      </c>
      <c r="F31" s="30"/>
      <c r="G31" s="30"/>
      <c r="H31" s="29">
        <v>0.12540425143302142</v>
      </c>
      <c r="I31" s="31" t="s">
        <v>16</v>
      </c>
      <c r="J31" s="51"/>
      <c r="M31" s="28"/>
      <c r="N31" s="28"/>
      <c r="O31" s="48"/>
      <c r="P31" s="49"/>
    </row>
    <row r="32" spans="1:16" s="5" customFormat="1" ht="17.25" customHeight="1" x14ac:dyDescent="0.2">
      <c r="A32" s="24" t="s">
        <v>38</v>
      </c>
      <c r="B32" s="24"/>
      <c r="C32" s="25">
        <v>8.7799999999999996E-3</v>
      </c>
      <c r="D32" s="31"/>
      <c r="E32" s="24" t="s">
        <v>46</v>
      </c>
      <c r="F32" s="24"/>
      <c r="G32" s="24"/>
      <c r="H32" s="25">
        <v>9.1379453385573073E-2</v>
      </c>
      <c r="I32" s="27" t="s">
        <v>16</v>
      </c>
      <c r="J32" s="51"/>
      <c r="L32" s="28"/>
      <c r="M32" s="28"/>
      <c r="N32" s="48"/>
      <c r="O32" s="49"/>
    </row>
    <row r="33" spans="1:15" s="5" customFormat="1" ht="17.25" customHeight="1" x14ac:dyDescent="0.2">
      <c r="A33" s="28" t="s">
        <v>28</v>
      </c>
      <c r="B33" s="28"/>
      <c r="C33" s="48">
        <v>3.7617999999999999E-2</v>
      </c>
      <c r="D33" s="31"/>
      <c r="E33" s="28" t="s">
        <v>48</v>
      </c>
      <c r="F33" s="28"/>
      <c r="G33" s="48"/>
      <c r="H33" s="29">
        <v>3.1677007847991314E-3</v>
      </c>
      <c r="I33" s="31" t="s">
        <v>25</v>
      </c>
      <c r="J33" s="51"/>
      <c r="L33" s="28"/>
      <c r="M33" s="28"/>
      <c r="N33" s="48"/>
      <c r="O33" s="49"/>
    </row>
    <row r="34" spans="1:15" s="2" customFormat="1" ht="17.25" customHeight="1" x14ac:dyDescent="0.2">
      <c r="A34" s="5"/>
      <c r="B34" s="5"/>
      <c r="D34" s="30"/>
      <c r="E34" s="28"/>
      <c r="F34" s="48"/>
      <c r="G34" s="49"/>
      <c r="H34" s="5"/>
      <c r="I34" s="5"/>
      <c r="J34" s="26"/>
    </row>
    <row r="35" spans="1:15" s="19" customFormat="1" ht="17.25" customHeight="1" x14ac:dyDescent="0.2">
      <c r="A35" s="7" t="s">
        <v>32</v>
      </c>
      <c r="B35" s="8"/>
      <c r="C35" s="8"/>
      <c r="D35" s="28"/>
      <c r="E35" s="7" t="s">
        <v>40</v>
      </c>
      <c r="F35" s="8"/>
      <c r="G35" s="8"/>
      <c r="H35" s="8"/>
      <c r="I35" s="8"/>
    </row>
    <row r="36" spans="1:15" s="2" customFormat="1" ht="17.25" customHeight="1" x14ac:dyDescent="0.2">
      <c r="A36" s="19"/>
      <c r="B36" s="19"/>
      <c r="C36" s="23" t="s">
        <v>9</v>
      </c>
      <c r="D36" s="51"/>
      <c r="E36" s="21"/>
      <c r="F36" s="21"/>
      <c r="G36" s="21"/>
      <c r="H36" s="21"/>
      <c r="I36" s="53" t="s">
        <v>9</v>
      </c>
    </row>
    <row r="37" spans="1:15" s="2" customFormat="1" ht="17.25" customHeight="1" x14ac:dyDescent="0.2">
      <c r="A37" s="13" t="s">
        <v>10</v>
      </c>
      <c r="B37" s="32"/>
      <c r="C37" s="25">
        <v>0.17927838014099112</v>
      </c>
      <c r="D37" s="26"/>
      <c r="E37" s="13" t="s">
        <v>41</v>
      </c>
      <c r="F37" s="32"/>
      <c r="G37" s="32"/>
      <c r="H37" s="32"/>
      <c r="I37" s="59">
        <v>0.59231688400253779</v>
      </c>
      <c r="J37" s="26"/>
    </row>
    <row r="38" spans="1:15" s="2" customFormat="1" ht="17.25" customHeight="1" x14ac:dyDescent="0.2">
      <c r="A38" s="11" t="s">
        <v>11</v>
      </c>
      <c r="C38" s="29">
        <v>4.7925816084987541E-2</v>
      </c>
      <c r="D38" s="21"/>
      <c r="E38" s="11" t="s">
        <v>42</v>
      </c>
      <c r="I38" s="58">
        <v>6.4779302531834504E-2</v>
      </c>
      <c r="J38" s="26"/>
    </row>
    <row r="39" spans="1:15" s="2" customFormat="1" ht="17.25" customHeight="1" x14ac:dyDescent="0.2">
      <c r="A39" s="13" t="s">
        <v>34</v>
      </c>
      <c r="B39" s="32"/>
      <c r="C39" s="25">
        <v>0.35517831530312288</v>
      </c>
      <c r="D39" s="26"/>
      <c r="E39" s="13" t="s">
        <v>20</v>
      </c>
      <c r="F39" s="32"/>
      <c r="G39" s="32"/>
      <c r="H39" s="32"/>
      <c r="I39" s="59">
        <v>0.15621461143145268</v>
      </c>
      <c r="J39" s="26"/>
    </row>
    <row r="40" spans="1:15" s="2" customFormat="1" ht="17.25" customHeight="1" x14ac:dyDescent="0.2">
      <c r="A40" s="11" t="s">
        <v>12</v>
      </c>
      <c r="C40" s="29">
        <v>0.20914102581648022</v>
      </c>
      <c r="D40" s="26"/>
      <c r="E40" s="11" t="s">
        <v>43</v>
      </c>
      <c r="I40" s="58">
        <v>0.14038779718063629</v>
      </c>
      <c r="J40" s="26"/>
    </row>
    <row r="41" spans="1:15" s="2" customFormat="1" ht="17.25" customHeight="1" x14ac:dyDescent="0.2">
      <c r="A41" s="13" t="s">
        <v>13</v>
      </c>
      <c r="B41" s="32"/>
      <c r="C41" s="25">
        <v>0.15310976656951747</v>
      </c>
      <c r="D41" s="26"/>
      <c r="E41" s="13" t="s">
        <v>44</v>
      </c>
      <c r="F41" s="32"/>
      <c r="G41" s="32"/>
      <c r="H41" s="32"/>
      <c r="I41" s="59">
        <v>6.4135009733217439E-4</v>
      </c>
      <c r="J41" s="26"/>
    </row>
    <row r="42" spans="1:15" s="2" customFormat="1" ht="17.25" customHeight="1" x14ac:dyDescent="0.2">
      <c r="A42" s="11" t="s">
        <v>7</v>
      </c>
      <c r="C42" s="29">
        <v>9.4122631855687502E-3</v>
      </c>
      <c r="D42" s="26"/>
      <c r="E42" s="11" t="s">
        <v>45</v>
      </c>
      <c r="I42" s="58">
        <v>9.9455290012168328E-7</v>
      </c>
      <c r="J42" s="26"/>
    </row>
    <row r="43" spans="1:15" s="2" customFormat="1" ht="17.25" customHeight="1" thickBot="1" x14ac:dyDescent="0.25">
      <c r="A43" s="13" t="s">
        <v>39</v>
      </c>
      <c r="B43" s="32"/>
      <c r="C43" s="25">
        <v>2.9537269604316236E-4</v>
      </c>
      <c r="D43" s="26"/>
      <c r="E43" s="54" t="s">
        <v>8</v>
      </c>
      <c r="F43" s="54"/>
      <c r="G43" s="54"/>
      <c r="H43" s="54"/>
      <c r="I43" s="55">
        <v>4.5659060203298074E-2</v>
      </c>
      <c r="J43" s="26"/>
    </row>
    <row r="44" spans="1:15" s="5" customFormat="1" ht="17.25" customHeight="1" thickBot="1" x14ac:dyDescent="0.25">
      <c r="A44" s="9" t="s">
        <v>8</v>
      </c>
      <c r="B44" s="33"/>
      <c r="C44" s="34">
        <v>4.5659060203297831E-2</v>
      </c>
      <c r="D44" s="26"/>
      <c r="E44" s="2"/>
      <c r="F44" s="2"/>
      <c r="G44" s="2"/>
      <c r="H44" s="2"/>
      <c r="J44" s="51"/>
    </row>
    <row r="45" spans="1:15" s="36" customFormat="1" ht="16.5" customHeight="1" x14ac:dyDescent="0.2">
      <c r="A45" s="35"/>
      <c r="B45" s="35"/>
      <c r="C45" s="35"/>
      <c r="D45" s="57"/>
      <c r="E45" s="2"/>
      <c r="F45" s="2"/>
      <c r="G45" s="2"/>
      <c r="H45" s="50"/>
      <c r="I45" s="50"/>
    </row>
    <row r="46" spans="1:15" s="38" customFormat="1" ht="101.25" customHeight="1" x14ac:dyDescent="0.2">
      <c r="A46" s="65" t="s">
        <v>53</v>
      </c>
      <c r="B46" s="65"/>
      <c r="C46" s="65"/>
      <c r="D46" s="65"/>
      <c r="E46" s="65"/>
      <c r="F46" s="65"/>
      <c r="G46" s="65"/>
      <c r="H46" s="65"/>
      <c r="I46" s="65"/>
    </row>
    <row r="47" spans="1:15" s="38" customFormat="1" ht="13.5" customHeight="1" x14ac:dyDescent="0.2">
      <c r="A47" s="38" t="s">
        <v>55</v>
      </c>
      <c r="B47" s="37"/>
      <c r="D47" s="39"/>
      <c r="E47" s="39"/>
      <c r="F47" s="39"/>
      <c r="G47" s="39"/>
    </row>
    <row r="48" spans="1:15" s="38" customFormat="1" ht="13.5" customHeight="1" x14ac:dyDescent="0.2">
      <c r="A48" s="38" t="s">
        <v>31</v>
      </c>
      <c r="E48" s="39"/>
      <c r="F48" s="39"/>
      <c r="G48" s="39"/>
    </row>
    <row r="49" spans="1:9" s="38" customFormat="1" ht="26.25" customHeight="1" x14ac:dyDescent="0.2">
      <c r="A49" s="66" t="s">
        <v>54</v>
      </c>
      <c r="B49" s="66"/>
      <c r="C49" s="66"/>
      <c r="D49" s="66"/>
      <c r="E49" s="66"/>
      <c r="F49" s="66"/>
      <c r="G49" s="66"/>
      <c r="H49" s="66"/>
      <c r="I49" s="66"/>
    </row>
    <row r="50" spans="1:9" s="38" customFormat="1" ht="11.25" x14ac:dyDescent="0.2">
      <c r="C50" s="39"/>
    </row>
    <row r="51" spans="1:9" s="38" customFormat="1" ht="11.25" x14ac:dyDescent="0.2">
      <c r="A51" s="39"/>
      <c r="B51" s="39"/>
      <c r="H51" s="39"/>
      <c r="I51" s="39"/>
    </row>
    <row r="52" spans="1:9" s="38" customFormat="1" ht="11.25" x14ac:dyDescent="0.2">
      <c r="D52" s="39"/>
    </row>
    <row r="53" spans="1:9" s="38" customFormat="1" ht="11.25" x14ac:dyDescent="0.2">
      <c r="E53" s="39"/>
      <c r="F53" s="39"/>
      <c r="G53" s="39"/>
    </row>
    <row r="54" spans="1:9" ht="16.5" x14ac:dyDescent="0.2">
      <c r="A54" s="40"/>
      <c r="B54" s="38"/>
      <c r="D54" s="38"/>
      <c r="E54" s="38"/>
      <c r="F54" s="38"/>
      <c r="G54" s="38"/>
      <c r="H54" s="38"/>
      <c r="I54" s="38"/>
    </row>
    <row r="55" spans="1:9" x14ac:dyDescent="0.2">
      <c r="D55" s="38"/>
      <c r="E55" s="38"/>
      <c r="F55" s="38"/>
      <c r="G55" s="38"/>
    </row>
    <row r="56" spans="1:9" x14ac:dyDescent="0.2">
      <c r="E56" s="38"/>
      <c r="F56" s="38"/>
      <c r="G56" s="38"/>
    </row>
  </sheetData>
  <sheetProtection algorithmName="SHA-512" hashValue="SmCnWF3F/52D/OIfpQbMFsVhiD9adiwCoAA5Ctc9RFjAMXz5wrXYj1XAgKwIdf1YkMiaxV1hOYgJ+rJMdBzlKw==" saltValue="+ud6teIqUo7raHW56pZmPA==" spinCount="100000" sheet="1" objects="1" scenarios="1"/>
  <mergeCells count="3">
    <mergeCell ref="B2:E7"/>
    <mergeCell ref="A46:I46"/>
    <mergeCell ref="A49:I49"/>
  </mergeCells>
  <pageMargins left="0.25" right="0.25" top="0.25" bottom="0.25" header="0.5" footer="0.5"/>
  <pageSetup scale="91" fitToHeight="0" orientation="portrait" horizontalDpi="4294967292"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EBB37-3022-478A-AC97-A1B3D257C779}">
  <sheetPr codeName="Sheet19">
    <pageSetUpPr fitToPage="1"/>
  </sheetPr>
  <dimension ref="A1:P56"/>
  <sheetViews>
    <sheetView showGridLines="0" topLeftCell="A19" zoomScaleNormal="100" workbookViewId="0">
      <selection activeCell="G20" sqref="G20"/>
    </sheetView>
  </sheetViews>
  <sheetFormatPr defaultColWidth="9.140625" defaultRowHeight="12.75" x14ac:dyDescent="0.2"/>
  <cols>
    <col min="1" max="1" width="25.7109375" style="41" customWidth="1"/>
    <col min="2" max="2" width="14.140625" style="41" bestFit="1" customWidth="1"/>
    <col min="3" max="3" width="10.5703125" style="41" customWidth="1"/>
    <col min="4" max="4" width="21.42578125" style="41" customWidth="1"/>
    <col min="5" max="5" width="8" style="41" customWidth="1"/>
    <col min="6" max="6" width="9.28515625" style="41" customWidth="1"/>
    <col min="7" max="7" width="11.140625" style="41" customWidth="1"/>
    <col min="8" max="9" width="8.7109375" style="41" customWidth="1"/>
    <col min="10" max="12" width="9.140625" style="41"/>
    <col min="13" max="13" width="9.140625" style="41" customWidth="1"/>
    <col min="14" max="16384" width="9.140625" style="41"/>
  </cols>
  <sheetData>
    <row r="1" spans="1:13" s="2" customFormat="1" ht="12" x14ac:dyDescent="0.2">
      <c r="A1" s="1"/>
    </row>
    <row r="2" spans="1:13" s="5" customFormat="1" ht="12" customHeight="1" x14ac:dyDescent="0.2">
      <c r="A2" s="3"/>
      <c r="B2" s="63" t="s">
        <v>49</v>
      </c>
      <c r="C2" s="64"/>
      <c r="D2" s="64"/>
      <c r="E2" s="64"/>
      <c r="F2" s="4"/>
    </row>
    <row r="3" spans="1:13" s="5" customFormat="1" ht="12" customHeight="1" x14ac:dyDescent="0.2">
      <c r="A3" s="3"/>
      <c r="B3" s="63"/>
      <c r="C3" s="64"/>
      <c r="D3" s="64"/>
      <c r="E3" s="64"/>
      <c r="F3" s="4"/>
    </row>
    <row r="4" spans="1:13" s="5" customFormat="1" ht="12" customHeight="1" x14ac:dyDescent="0.2">
      <c r="A4" s="3"/>
      <c r="B4" s="63"/>
      <c r="C4" s="64"/>
      <c r="D4" s="64"/>
      <c r="E4" s="64"/>
      <c r="F4" s="4"/>
    </row>
    <row r="5" spans="1:13" s="5" customFormat="1" ht="12" customHeight="1" x14ac:dyDescent="0.2">
      <c r="A5" s="3"/>
      <c r="B5" s="63"/>
      <c r="C5" s="64"/>
      <c r="D5" s="64"/>
      <c r="E5" s="64"/>
      <c r="F5" s="4"/>
    </row>
    <row r="6" spans="1:13" s="5" customFormat="1" ht="12" customHeight="1" x14ac:dyDescent="0.2">
      <c r="A6" s="3"/>
      <c r="B6" s="63"/>
      <c r="C6" s="64"/>
      <c r="D6" s="64"/>
      <c r="E6" s="64"/>
      <c r="F6" s="4"/>
    </row>
    <row r="7" spans="1:13" s="5" customFormat="1" ht="12" customHeight="1" x14ac:dyDescent="0.2">
      <c r="A7" s="3"/>
      <c r="B7" s="63"/>
      <c r="C7" s="64"/>
      <c r="D7" s="64"/>
      <c r="E7" s="64"/>
      <c r="F7" s="4"/>
    </row>
    <row r="8" spans="1:13" s="5" customFormat="1" ht="12" customHeight="1" x14ac:dyDescent="0.2">
      <c r="A8" s="3"/>
      <c r="C8" s="4"/>
      <c r="D8" s="4"/>
      <c r="E8" s="4"/>
      <c r="F8" s="4"/>
    </row>
    <row r="9" spans="1:13" s="5" customFormat="1" ht="12" customHeight="1" x14ac:dyDescent="0.2">
      <c r="C9" s="4"/>
      <c r="D9" s="4"/>
      <c r="E9" s="4"/>
      <c r="F9" s="4"/>
    </row>
    <row r="10" spans="1:13" s="2" customFormat="1" ht="17.25" customHeight="1" x14ac:dyDescent="0.2">
      <c r="A10" s="6" t="s">
        <v>0</v>
      </c>
      <c r="B10" s="43">
        <v>45138</v>
      </c>
      <c r="C10" s="56"/>
      <c r="D10" s="4"/>
      <c r="E10" s="4"/>
      <c r="F10" s="4"/>
    </row>
    <row r="11" spans="1:13" s="5" customFormat="1" ht="12" x14ac:dyDescent="0.2"/>
    <row r="12" spans="1:13" s="2" customFormat="1" ht="17.25" customHeight="1" x14ac:dyDescent="0.2">
      <c r="A12" s="7" t="s">
        <v>1</v>
      </c>
      <c r="B12" s="8"/>
      <c r="C12" s="8"/>
      <c r="D12" s="8"/>
    </row>
    <row r="13" spans="1:13" s="2" customFormat="1" ht="17.25" customHeight="1" thickBot="1" x14ac:dyDescent="0.25">
      <c r="A13" s="9" t="s">
        <v>51</v>
      </c>
      <c r="B13" s="10"/>
      <c r="C13" s="10"/>
      <c r="D13" s="60">
        <v>2786104698.5300002</v>
      </c>
      <c r="E13" s="26"/>
      <c r="M13" s="42"/>
    </row>
    <row r="14" spans="1:13" s="5" customFormat="1" ht="12" x14ac:dyDescent="0.2"/>
    <row r="15" spans="1:13" s="2" customFormat="1" ht="16.5" customHeight="1" x14ac:dyDescent="0.2">
      <c r="A15" s="7" t="s">
        <v>2</v>
      </c>
      <c r="B15" s="8"/>
      <c r="C15" s="8"/>
      <c r="D15" s="8"/>
      <c r="E15" s="8"/>
      <c r="F15" s="8"/>
      <c r="G15" s="8"/>
    </row>
    <row r="16" spans="1:13" s="11" customFormat="1" ht="17.25" customHeight="1" x14ac:dyDescent="0.2">
      <c r="A16" s="11" t="s">
        <v>50</v>
      </c>
      <c r="G16" s="44">
        <f>'[43]SSV Net Blended Yield'!$F$20</f>
        <v>2.8595633114006602E-2</v>
      </c>
      <c r="H16" s="52"/>
    </row>
    <row r="17" spans="1:16" s="11" customFormat="1" ht="17.25" customHeight="1" x14ac:dyDescent="0.2">
      <c r="A17" s="12" t="s">
        <v>52</v>
      </c>
      <c r="B17" s="12"/>
      <c r="C17" s="13"/>
      <c r="D17" s="13"/>
      <c r="E17" s="13"/>
      <c r="F17" s="13"/>
      <c r="G17" s="14">
        <f>'[44]SVD Net Blended Yield'!$F$19</f>
        <v>2.6600312068673498E-2</v>
      </c>
      <c r="H17" s="52"/>
    </row>
    <row r="18" spans="1:16" s="11" customFormat="1" ht="17.25" customHeight="1" x14ac:dyDescent="0.2">
      <c r="A18" s="15" t="s">
        <v>18</v>
      </c>
      <c r="B18" s="15"/>
      <c r="C18" s="15"/>
      <c r="D18" s="15"/>
      <c r="E18" s="15"/>
      <c r="F18" s="15"/>
      <c r="G18" s="45">
        <v>2.9</v>
      </c>
      <c r="H18" s="52"/>
    </row>
    <row r="19" spans="1:16" s="11" customFormat="1" ht="17.25" customHeight="1" x14ac:dyDescent="0.2">
      <c r="A19" s="15" t="s">
        <v>15</v>
      </c>
      <c r="B19" s="15"/>
      <c r="C19" s="15"/>
      <c r="D19" s="15"/>
      <c r="E19" s="15"/>
      <c r="F19" s="15"/>
      <c r="G19" s="16">
        <v>8</v>
      </c>
      <c r="H19" s="52"/>
    </row>
    <row r="20" spans="1:16" s="11" customFormat="1" ht="17.25" customHeight="1" x14ac:dyDescent="0.2">
      <c r="A20" s="15" t="s">
        <v>3</v>
      </c>
      <c r="B20" s="15"/>
      <c r="C20" s="15"/>
      <c r="D20" s="15"/>
      <c r="E20" s="15"/>
      <c r="F20" s="15"/>
      <c r="G20" s="47">
        <v>2814</v>
      </c>
      <c r="H20" s="52"/>
    </row>
    <row r="21" spans="1:16" s="11" customFormat="1" ht="17.25" customHeight="1" x14ac:dyDescent="0.2">
      <c r="A21" s="15" t="s">
        <v>4</v>
      </c>
      <c r="B21" s="15"/>
      <c r="C21" s="15"/>
      <c r="D21" s="15"/>
      <c r="E21" s="15"/>
      <c r="F21" s="15"/>
      <c r="G21" s="46">
        <v>0.93469999999999998</v>
      </c>
      <c r="H21" s="52"/>
    </row>
    <row r="22" spans="1:16" s="11" customFormat="1" ht="17.25" customHeight="1" thickBot="1" x14ac:dyDescent="0.25">
      <c r="A22" s="17" t="s">
        <v>14</v>
      </c>
      <c r="B22" s="17"/>
      <c r="C22" s="17"/>
      <c r="D22" s="17"/>
      <c r="E22" s="17"/>
      <c r="F22" s="17"/>
      <c r="G22" s="18">
        <v>0.63380000000000003</v>
      </c>
      <c r="H22" s="52"/>
    </row>
    <row r="23" spans="1:16" s="5" customFormat="1" ht="12" x14ac:dyDescent="0.2"/>
    <row r="24" spans="1:16" s="2" customFormat="1" ht="17.25" customHeight="1" x14ac:dyDescent="0.2">
      <c r="A24" s="7" t="s">
        <v>30</v>
      </c>
      <c r="B24" s="7"/>
      <c r="C24" s="7"/>
      <c r="D24" s="6"/>
      <c r="E24" s="7" t="s">
        <v>21</v>
      </c>
      <c r="F24" s="8"/>
      <c r="G24" s="8"/>
      <c r="H24" s="8"/>
    </row>
    <row r="25" spans="1:16" s="19" customFormat="1" ht="17.25" customHeight="1" x14ac:dyDescent="0.2">
      <c r="C25" s="20" t="s">
        <v>9</v>
      </c>
      <c r="E25" s="22" t="s">
        <v>5</v>
      </c>
      <c r="F25" s="2"/>
      <c r="G25" s="2"/>
      <c r="H25" s="23" t="s">
        <v>9</v>
      </c>
      <c r="I25" s="20" t="s">
        <v>6</v>
      </c>
      <c r="J25" s="21"/>
    </row>
    <row r="26" spans="1:16" s="2" customFormat="1" ht="17.25" customHeight="1" x14ac:dyDescent="0.2">
      <c r="A26" s="24" t="s">
        <v>22</v>
      </c>
      <c r="B26" s="24"/>
      <c r="C26" s="25">
        <v>0.66444781782128293</v>
      </c>
      <c r="D26" s="26"/>
      <c r="E26" s="24" t="s">
        <v>47</v>
      </c>
      <c r="F26" s="24"/>
      <c r="G26" s="24"/>
      <c r="H26" s="25">
        <v>0.17796358430162607</v>
      </c>
      <c r="I26" s="27" t="s">
        <v>25</v>
      </c>
      <c r="J26" s="26"/>
      <c r="M26" s="28"/>
      <c r="N26" s="28"/>
      <c r="O26" s="48"/>
      <c r="P26" s="49"/>
    </row>
    <row r="27" spans="1:16" s="2" customFormat="1" ht="17.25" customHeight="1" x14ac:dyDescent="0.2">
      <c r="A27" s="28" t="s">
        <v>36</v>
      </c>
      <c r="B27" s="28"/>
      <c r="C27" s="29">
        <v>6.0478136170688195E-2</v>
      </c>
      <c r="D27" s="26"/>
      <c r="E27" s="30" t="s">
        <v>19</v>
      </c>
      <c r="F27" s="30"/>
      <c r="G27" s="30"/>
      <c r="H27" s="29">
        <v>0.15540953249475947</v>
      </c>
      <c r="I27" s="31" t="s">
        <v>16</v>
      </c>
      <c r="J27" s="26"/>
      <c r="K27" s="28"/>
      <c r="L27" s="28"/>
      <c r="M27" s="28"/>
      <c r="N27" s="28"/>
      <c r="O27" s="48"/>
      <c r="P27" s="49"/>
    </row>
    <row r="28" spans="1:16" s="2" customFormat="1" ht="17.25" customHeight="1" x14ac:dyDescent="0.2">
      <c r="A28" s="24" t="s">
        <v>29</v>
      </c>
      <c r="B28" s="24"/>
      <c r="C28" s="25">
        <v>5.9731617552379775E-2</v>
      </c>
      <c r="D28" s="26"/>
      <c r="E28" s="24" t="s">
        <v>17</v>
      </c>
      <c r="F28" s="24"/>
      <c r="G28" s="24"/>
      <c r="H28" s="25">
        <v>0.15282454442385174</v>
      </c>
      <c r="I28" s="27" t="s">
        <v>16</v>
      </c>
      <c r="J28" s="26"/>
      <c r="L28" s="28"/>
      <c r="M28" s="28"/>
      <c r="N28" s="28"/>
      <c r="O28" s="48"/>
      <c r="P28" s="49"/>
    </row>
    <row r="29" spans="1:16" s="2" customFormat="1" ht="17.25" customHeight="1" x14ac:dyDescent="0.2">
      <c r="A29" s="30" t="s">
        <v>37</v>
      </c>
      <c r="B29" s="30"/>
      <c r="C29" s="29">
        <v>5.9858185342065572E-2</v>
      </c>
      <c r="D29" s="26"/>
      <c r="E29" s="28" t="s">
        <v>33</v>
      </c>
      <c r="F29" s="28"/>
      <c r="G29" s="28"/>
      <c r="H29" s="48">
        <v>0.13235023461054957</v>
      </c>
      <c r="I29" s="31" t="s">
        <v>23</v>
      </c>
      <c r="J29" s="26"/>
      <c r="L29" s="28"/>
      <c r="M29" s="28"/>
      <c r="N29" s="28"/>
      <c r="O29" s="48"/>
      <c r="P29" s="49"/>
    </row>
    <row r="30" spans="1:16" s="5" customFormat="1" ht="17.25" customHeight="1" x14ac:dyDescent="0.2">
      <c r="A30" s="24" t="s">
        <v>35</v>
      </c>
      <c r="B30" s="24"/>
      <c r="C30" s="25">
        <v>5.9484719255420496E-2</v>
      </c>
      <c r="D30" s="31"/>
      <c r="E30" s="24" t="s">
        <v>26</v>
      </c>
      <c r="F30" s="24"/>
      <c r="G30" s="24"/>
      <c r="H30" s="25">
        <v>0.12819699693570369</v>
      </c>
      <c r="I30" s="27" t="s">
        <v>25</v>
      </c>
      <c r="J30" s="51"/>
      <c r="M30" s="28"/>
      <c r="N30" s="28"/>
      <c r="O30" s="48"/>
      <c r="P30" s="49"/>
    </row>
    <row r="31" spans="1:16" s="5" customFormat="1" ht="17.25" customHeight="1" x14ac:dyDescent="0.2">
      <c r="A31" s="28" t="s">
        <v>27</v>
      </c>
      <c r="B31" s="28"/>
      <c r="C31" s="48">
        <v>5.5261818182606538E-2</v>
      </c>
      <c r="D31" s="31"/>
      <c r="E31" s="30" t="s">
        <v>24</v>
      </c>
      <c r="F31" s="30"/>
      <c r="G31" s="30"/>
      <c r="H31" s="29">
        <v>0.12615626113241535</v>
      </c>
      <c r="I31" s="31" t="s">
        <v>16</v>
      </c>
      <c r="J31" s="51"/>
      <c r="M31" s="28"/>
      <c r="N31" s="28"/>
      <c r="O31" s="48"/>
      <c r="P31" s="49"/>
    </row>
    <row r="32" spans="1:16" s="5" customFormat="1" ht="17.25" customHeight="1" x14ac:dyDescent="0.2">
      <c r="A32" s="24" t="s">
        <v>38</v>
      </c>
      <c r="B32" s="24"/>
      <c r="C32" s="25">
        <v>8.6892541270158306E-3</v>
      </c>
      <c r="D32" s="31"/>
      <c r="E32" s="24" t="s">
        <v>46</v>
      </c>
      <c r="F32" s="24"/>
      <c r="G32" s="24"/>
      <c r="H32" s="25">
        <v>9.1917052067396504E-2</v>
      </c>
      <c r="I32" s="27" t="s">
        <v>16</v>
      </c>
      <c r="J32" s="51"/>
      <c r="L32" s="28"/>
      <c r="M32" s="28"/>
      <c r="N32" s="48"/>
      <c r="O32" s="49"/>
    </row>
    <row r="33" spans="1:15" s="5" customFormat="1" ht="17.25" customHeight="1" x14ac:dyDescent="0.2">
      <c r="A33" s="28" t="s">
        <v>28</v>
      </c>
      <c r="B33" s="28"/>
      <c r="C33" s="48">
        <v>3.20484515485406E-2</v>
      </c>
      <c r="D33" s="31"/>
      <c r="E33" s="28" t="s">
        <v>48</v>
      </c>
      <c r="F33" s="28"/>
      <c r="G33" s="48"/>
      <c r="H33" s="29">
        <v>3.1333424851571496E-3</v>
      </c>
      <c r="I33" s="31" t="s">
        <v>25</v>
      </c>
      <c r="J33" s="51"/>
      <c r="L33" s="28"/>
      <c r="M33" s="28"/>
      <c r="N33" s="48"/>
      <c r="O33" s="49"/>
    </row>
    <row r="34" spans="1:15" s="2" customFormat="1" ht="17.25" customHeight="1" x14ac:dyDescent="0.2">
      <c r="A34" s="5"/>
      <c r="B34" s="5"/>
      <c r="D34" s="30"/>
      <c r="E34" s="28"/>
      <c r="F34" s="48"/>
      <c r="G34" s="49"/>
      <c r="H34" s="5"/>
      <c r="I34" s="5"/>
      <c r="J34" s="26"/>
    </row>
    <row r="35" spans="1:15" s="19" customFormat="1" ht="17.25" customHeight="1" x14ac:dyDescent="0.2">
      <c r="A35" s="7" t="s">
        <v>32</v>
      </c>
      <c r="B35" s="8"/>
      <c r="C35" s="8"/>
      <c r="D35" s="28"/>
      <c r="E35" s="7" t="s">
        <v>40</v>
      </c>
      <c r="F35" s="8"/>
      <c r="G35" s="8"/>
      <c r="H35" s="8"/>
      <c r="I35" s="8"/>
    </row>
    <row r="36" spans="1:15" s="2" customFormat="1" ht="17.25" customHeight="1" x14ac:dyDescent="0.2">
      <c r="A36" s="19"/>
      <c r="B36" s="19"/>
      <c r="C36" s="23" t="s">
        <v>9</v>
      </c>
      <c r="D36" s="51"/>
      <c r="E36" s="21"/>
      <c r="F36" s="21"/>
      <c r="G36" s="21"/>
      <c r="H36" s="21"/>
      <c r="I36" s="53" t="s">
        <v>9</v>
      </c>
    </row>
    <row r="37" spans="1:15" s="2" customFormat="1" ht="17.25" customHeight="1" x14ac:dyDescent="0.2">
      <c r="A37" s="13" t="s">
        <v>10</v>
      </c>
      <c r="B37" s="32"/>
      <c r="C37" s="25">
        <v>0.18469039542241228</v>
      </c>
      <c r="D37" s="26"/>
      <c r="E37" s="13" t="s">
        <v>41</v>
      </c>
      <c r="F37" s="32"/>
      <c r="G37" s="32"/>
      <c r="H37" s="32"/>
      <c r="I37" s="59">
        <v>0.60114906856907768</v>
      </c>
      <c r="J37" s="26"/>
    </row>
    <row r="38" spans="1:15" s="2" customFormat="1" ht="17.25" customHeight="1" x14ac:dyDescent="0.2">
      <c r="A38" s="11" t="s">
        <v>11</v>
      </c>
      <c r="C38" s="29">
        <v>4.4757891563661042E-2</v>
      </c>
      <c r="D38" s="21"/>
      <c r="E38" s="11" t="s">
        <v>42</v>
      </c>
      <c r="I38" s="58">
        <v>5.9014177948313311E-2</v>
      </c>
      <c r="J38" s="26"/>
    </row>
    <row r="39" spans="1:15" s="2" customFormat="1" ht="17.25" customHeight="1" x14ac:dyDescent="0.2">
      <c r="A39" s="13" t="s">
        <v>34</v>
      </c>
      <c r="B39" s="32"/>
      <c r="C39" s="25">
        <v>0.35731912612042743</v>
      </c>
      <c r="D39" s="26"/>
      <c r="E39" s="13" t="s">
        <v>20</v>
      </c>
      <c r="F39" s="32"/>
      <c r="G39" s="32"/>
      <c r="H39" s="32"/>
      <c r="I39" s="59">
        <v>0.15752590815571177</v>
      </c>
      <c r="J39" s="26"/>
    </row>
    <row r="40" spans="1:15" s="2" customFormat="1" ht="17.25" customHeight="1" x14ac:dyDescent="0.2">
      <c r="A40" s="11" t="s">
        <v>12</v>
      </c>
      <c r="C40" s="29">
        <v>0.20842476411663249</v>
      </c>
      <c r="D40" s="26"/>
      <c r="E40" s="11" t="s">
        <v>43</v>
      </c>
      <c r="I40" s="58">
        <v>0.13970625522124289</v>
      </c>
      <c r="J40" s="26"/>
    </row>
    <row r="41" spans="1:15" s="2" customFormat="1" ht="17.25" customHeight="1" x14ac:dyDescent="0.2">
      <c r="A41" s="13" t="s">
        <v>13</v>
      </c>
      <c r="B41" s="32"/>
      <c r="C41" s="25">
        <v>0.1533178581914407</v>
      </c>
      <c r="D41" s="26"/>
      <c r="E41" s="13" t="s">
        <v>44</v>
      </c>
      <c r="F41" s="32"/>
      <c r="G41" s="32"/>
      <c r="H41" s="32"/>
      <c r="I41" s="59">
        <v>7.0790841728751589E-4</v>
      </c>
      <c r="J41" s="26"/>
    </row>
    <row r="42" spans="1:15" s="2" customFormat="1" ht="17.25" customHeight="1" x14ac:dyDescent="0.2">
      <c r="A42" s="11" t="s">
        <v>7</v>
      </c>
      <c r="C42" s="29">
        <v>9.2963531547574953E-3</v>
      </c>
      <c r="D42" s="26"/>
      <c r="E42" s="11" t="s">
        <v>45</v>
      </c>
      <c r="I42" s="58">
        <v>1.1094888578975143E-6</v>
      </c>
      <c r="J42" s="26"/>
    </row>
    <row r="43" spans="1:15" s="2" customFormat="1" ht="17.25" customHeight="1" thickBot="1" x14ac:dyDescent="0.25">
      <c r="A43" s="13" t="s">
        <v>39</v>
      </c>
      <c r="B43" s="32"/>
      <c r="C43" s="25">
        <v>2.9803923116586526E-4</v>
      </c>
      <c r="D43" s="26"/>
      <c r="E43" s="54" t="s">
        <v>8</v>
      </c>
      <c r="F43" s="54"/>
      <c r="G43" s="54"/>
      <c r="H43" s="54"/>
      <c r="I43" s="55">
        <v>4.1895572199505508E-2</v>
      </c>
      <c r="J43" s="26"/>
    </row>
    <row r="44" spans="1:15" s="5" customFormat="1" ht="17.25" customHeight="1" thickBot="1" x14ac:dyDescent="0.25">
      <c r="A44" s="9" t="s">
        <v>8</v>
      </c>
      <c r="B44" s="33"/>
      <c r="C44" s="34">
        <v>4.1895572199505467E-2</v>
      </c>
      <c r="D44" s="26"/>
      <c r="E44" s="2"/>
      <c r="F44" s="2"/>
      <c r="G44" s="2"/>
      <c r="H44" s="2"/>
      <c r="J44" s="51"/>
    </row>
    <row r="45" spans="1:15" s="36" customFormat="1" ht="16.5" customHeight="1" x14ac:dyDescent="0.2">
      <c r="A45" s="35"/>
      <c r="B45" s="35"/>
      <c r="C45" s="35"/>
      <c r="D45" s="57"/>
      <c r="E45" s="2"/>
      <c r="F45" s="2"/>
      <c r="G45" s="2"/>
      <c r="H45" s="50"/>
      <c r="I45" s="50"/>
    </row>
    <row r="46" spans="1:15" s="38" customFormat="1" ht="101.25" customHeight="1" x14ac:dyDescent="0.2">
      <c r="A46" s="65" t="s">
        <v>53</v>
      </c>
      <c r="B46" s="65"/>
      <c r="C46" s="65"/>
      <c r="D46" s="65"/>
      <c r="E46" s="65"/>
      <c r="F46" s="65"/>
      <c r="G46" s="65"/>
      <c r="H46" s="65"/>
      <c r="I46" s="65"/>
    </row>
    <row r="47" spans="1:15" s="38" customFormat="1" ht="13.5" customHeight="1" x14ac:dyDescent="0.2">
      <c r="A47" s="38" t="s">
        <v>55</v>
      </c>
      <c r="B47" s="37"/>
      <c r="D47" s="39"/>
      <c r="E47" s="39"/>
      <c r="F47" s="39"/>
      <c r="G47" s="39"/>
    </row>
    <row r="48" spans="1:15" s="38" customFormat="1" ht="13.5" customHeight="1" x14ac:dyDescent="0.2">
      <c r="A48" s="38" t="s">
        <v>31</v>
      </c>
      <c r="E48" s="39"/>
      <c r="F48" s="39"/>
      <c r="G48" s="39"/>
    </row>
    <row r="49" spans="1:9" s="38" customFormat="1" ht="26.25" customHeight="1" x14ac:dyDescent="0.2">
      <c r="A49" s="66" t="s">
        <v>54</v>
      </c>
      <c r="B49" s="66"/>
      <c r="C49" s="66"/>
      <c r="D49" s="66"/>
      <c r="E49" s="66"/>
      <c r="F49" s="66"/>
      <c r="G49" s="66"/>
      <c r="H49" s="66"/>
      <c r="I49" s="66"/>
    </row>
    <row r="50" spans="1:9" s="38" customFormat="1" ht="11.25" x14ac:dyDescent="0.2">
      <c r="C50" s="39"/>
    </row>
    <row r="51" spans="1:9" s="38" customFormat="1" ht="11.25" x14ac:dyDescent="0.2">
      <c r="A51" s="39"/>
      <c r="B51" s="39"/>
      <c r="H51" s="39"/>
      <c r="I51" s="39"/>
    </row>
    <row r="52" spans="1:9" s="38" customFormat="1" ht="11.25" x14ac:dyDescent="0.2">
      <c r="D52" s="39"/>
    </row>
    <row r="53" spans="1:9" s="38" customFormat="1" ht="11.25" x14ac:dyDescent="0.2">
      <c r="E53" s="39"/>
      <c r="F53" s="39"/>
      <c r="G53" s="39"/>
    </row>
    <row r="54" spans="1:9" ht="16.5" x14ac:dyDescent="0.2">
      <c r="A54" s="40"/>
      <c r="B54" s="38"/>
      <c r="D54" s="38"/>
      <c r="E54" s="38"/>
      <c r="F54" s="38"/>
      <c r="G54" s="38"/>
      <c r="H54" s="38"/>
      <c r="I54" s="38"/>
    </row>
    <row r="55" spans="1:9" x14ac:dyDescent="0.2">
      <c r="D55" s="38"/>
      <c r="E55" s="38"/>
      <c r="F55" s="38"/>
      <c r="G55" s="38"/>
    </row>
    <row r="56" spans="1:9" x14ac:dyDescent="0.2">
      <c r="E56" s="38"/>
      <c r="F56" s="38"/>
      <c r="G56" s="38"/>
    </row>
  </sheetData>
  <sheetProtection algorithmName="SHA-512" hashValue="gy/ayKab7Eqad+M6jK8XQ78azaKEH2vY8BVtLdCe8CTdmLpjHMkD5gJXAHXynupdVUiNTcoWMcoNmGJVknSFLg==" saltValue="isix0MRD1mZd9Dgny5AUoQ==" spinCount="100000" sheet="1" objects="1" scenarios="1"/>
  <mergeCells count="3">
    <mergeCell ref="B2:E7"/>
    <mergeCell ref="A46:I46"/>
    <mergeCell ref="A49:I49"/>
  </mergeCells>
  <pageMargins left="0.25" right="0.25" top="0.25" bottom="0.25" header="0.5" footer="0.5"/>
  <pageSetup scale="91" fitToHeight="0" orientation="portrait" horizontalDpi="4294967292"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B009A-BBA3-4722-BE6A-6002A7B16A77}">
  <sheetPr codeName="Sheet20">
    <pageSetUpPr fitToPage="1"/>
  </sheetPr>
  <dimension ref="A1:P56"/>
  <sheetViews>
    <sheetView showGridLines="0" zoomScaleNormal="100" workbookViewId="0">
      <selection activeCell="G20" sqref="G20"/>
    </sheetView>
  </sheetViews>
  <sheetFormatPr defaultColWidth="9.140625" defaultRowHeight="12.75" x14ac:dyDescent="0.2"/>
  <cols>
    <col min="1" max="1" width="25.7109375" style="41" customWidth="1"/>
    <col min="2" max="2" width="14.140625" style="41" bestFit="1" customWidth="1"/>
    <col min="3" max="3" width="10.5703125" style="41" customWidth="1"/>
    <col min="4" max="4" width="21.42578125" style="41" customWidth="1"/>
    <col min="5" max="5" width="8" style="41" customWidth="1"/>
    <col min="6" max="6" width="9.28515625" style="41" customWidth="1"/>
    <col min="7" max="7" width="11.140625" style="41" customWidth="1"/>
    <col min="8" max="9" width="8.7109375" style="41" customWidth="1"/>
    <col min="10" max="12" width="9.140625" style="41"/>
    <col min="13" max="13" width="9.140625" style="41" customWidth="1"/>
    <col min="14" max="16384" width="9.140625" style="41"/>
  </cols>
  <sheetData>
    <row r="1" spans="1:13" s="2" customFormat="1" ht="12" x14ac:dyDescent="0.2">
      <c r="A1" s="1"/>
    </row>
    <row r="2" spans="1:13" s="5" customFormat="1" ht="12" customHeight="1" x14ac:dyDescent="0.2">
      <c r="A2" s="3"/>
      <c r="B2" s="63" t="s">
        <v>49</v>
      </c>
      <c r="C2" s="64"/>
      <c r="D2" s="64"/>
      <c r="E2" s="64"/>
      <c r="F2" s="4"/>
    </row>
    <row r="3" spans="1:13" s="5" customFormat="1" ht="12" customHeight="1" x14ac:dyDescent="0.2">
      <c r="A3" s="3"/>
      <c r="B3" s="63"/>
      <c r="C3" s="64"/>
      <c r="D3" s="64"/>
      <c r="E3" s="64"/>
      <c r="F3" s="4"/>
    </row>
    <row r="4" spans="1:13" s="5" customFormat="1" ht="12" customHeight="1" x14ac:dyDescent="0.2">
      <c r="A4" s="3"/>
      <c r="B4" s="63"/>
      <c r="C4" s="64"/>
      <c r="D4" s="64"/>
      <c r="E4" s="64"/>
      <c r="F4" s="4"/>
    </row>
    <row r="5" spans="1:13" s="5" customFormat="1" ht="12" customHeight="1" x14ac:dyDescent="0.2">
      <c r="A5" s="3"/>
      <c r="B5" s="63"/>
      <c r="C5" s="64"/>
      <c r="D5" s="64"/>
      <c r="E5" s="64"/>
      <c r="F5" s="4"/>
    </row>
    <row r="6" spans="1:13" s="5" customFormat="1" ht="12" customHeight="1" x14ac:dyDescent="0.2">
      <c r="A6" s="3"/>
      <c r="B6" s="63"/>
      <c r="C6" s="64"/>
      <c r="D6" s="64"/>
      <c r="E6" s="64"/>
      <c r="F6" s="4"/>
    </row>
    <row r="7" spans="1:13" s="5" customFormat="1" ht="12" customHeight="1" x14ac:dyDescent="0.2">
      <c r="A7" s="3"/>
      <c r="B7" s="63"/>
      <c r="C7" s="64"/>
      <c r="D7" s="64"/>
      <c r="E7" s="64"/>
      <c r="F7" s="4"/>
    </row>
    <row r="8" spans="1:13" s="5" customFormat="1" ht="12" customHeight="1" x14ac:dyDescent="0.2">
      <c r="A8" s="3"/>
      <c r="C8" s="4"/>
      <c r="D8" s="4"/>
      <c r="E8" s="4"/>
      <c r="F8" s="4"/>
    </row>
    <row r="9" spans="1:13" s="5" customFormat="1" ht="12" customHeight="1" x14ac:dyDescent="0.2">
      <c r="C9" s="4"/>
      <c r="D9" s="4"/>
      <c r="E9" s="4"/>
      <c r="F9" s="4"/>
    </row>
    <row r="10" spans="1:13" s="2" customFormat="1" ht="17.25" customHeight="1" x14ac:dyDescent="0.2">
      <c r="A10" s="6" t="s">
        <v>0</v>
      </c>
      <c r="B10" s="43">
        <v>45107</v>
      </c>
      <c r="C10" s="56"/>
      <c r="D10" s="4"/>
      <c r="E10" s="4"/>
      <c r="F10" s="4"/>
    </row>
    <row r="11" spans="1:13" s="5" customFormat="1" ht="12" x14ac:dyDescent="0.2"/>
    <row r="12" spans="1:13" s="2" customFormat="1" ht="17.25" customHeight="1" x14ac:dyDescent="0.2">
      <c r="A12" s="7" t="s">
        <v>1</v>
      </c>
      <c r="B12" s="8"/>
      <c r="C12" s="8"/>
      <c r="D12" s="8"/>
    </row>
    <row r="13" spans="1:13" s="2" customFormat="1" ht="17.25" customHeight="1" thickBot="1" x14ac:dyDescent="0.25">
      <c r="A13" s="9" t="s">
        <v>51</v>
      </c>
      <c r="B13" s="10"/>
      <c r="C13" s="10"/>
      <c r="D13" s="60">
        <v>2824261964.1700001</v>
      </c>
      <c r="E13" s="26"/>
      <c r="M13" s="42"/>
    </row>
    <row r="14" spans="1:13" s="5" customFormat="1" ht="12" x14ac:dyDescent="0.2"/>
    <row r="15" spans="1:13" s="2" customFormat="1" ht="16.5" customHeight="1" x14ac:dyDescent="0.2">
      <c r="A15" s="7" t="s">
        <v>2</v>
      </c>
      <c r="B15" s="8"/>
      <c r="C15" s="8"/>
      <c r="D15" s="8"/>
      <c r="E15" s="8"/>
      <c r="F15" s="8"/>
      <c r="G15" s="8"/>
    </row>
    <row r="16" spans="1:13" s="11" customFormat="1" ht="17.25" customHeight="1" x14ac:dyDescent="0.2">
      <c r="A16" s="11" t="s">
        <v>50</v>
      </c>
      <c r="G16" s="44">
        <f>'[45]SSV Net Blended Yield'!$F$20</f>
        <v>2.81350000482645E-2</v>
      </c>
      <c r="H16" s="52"/>
    </row>
    <row r="17" spans="1:16" s="11" customFormat="1" ht="17.25" customHeight="1" x14ac:dyDescent="0.2">
      <c r="A17" s="12" t="s">
        <v>52</v>
      </c>
      <c r="B17" s="12"/>
      <c r="C17" s="13"/>
      <c r="D17" s="13"/>
      <c r="E17" s="13"/>
      <c r="F17" s="13"/>
      <c r="G17" s="14">
        <f>'[46]SVD Net Blended Yield'!$F$19</f>
        <v>2.6148656340411101E-2</v>
      </c>
      <c r="H17" s="52"/>
    </row>
    <row r="18" spans="1:16" s="11" customFormat="1" ht="17.25" customHeight="1" x14ac:dyDescent="0.2">
      <c r="A18" s="15" t="s">
        <v>18</v>
      </c>
      <c r="B18" s="15"/>
      <c r="C18" s="15"/>
      <c r="D18" s="15"/>
      <c r="E18" s="15"/>
      <c r="F18" s="15"/>
      <c r="G18" s="45">
        <v>2.9141319999999999</v>
      </c>
      <c r="H18" s="52"/>
    </row>
    <row r="19" spans="1:16" s="11" customFormat="1" ht="17.25" customHeight="1" x14ac:dyDescent="0.2">
      <c r="A19" s="15" t="s">
        <v>15</v>
      </c>
      <c r="B19" s="15"/>
      <c r="C19" s="15"/>
      <c r="D19" s="15"/>
      <c r="E19" s="15"/>
      <c r="F19" s="15"/>
      <c r="G19" s="16">
        <v>8</v>
      </c>
      <c r="H19" s="52"/>
    </row>
    <row r="20" spans="1:16" s="11" customFormat="1" ht="17.25" customHeight="1" x14ac:dyDescent="0.2">
      <c r="A20" s="15" t="s">
        <v>3</v>
      </c>
      <c r="B20" s="15"/>
      <c r="C20" s="15"/>
      <c r="D20" s="15"/>
      <c r="E20" s="15"/>
      <c r="F20" s="15"/>
      <c r="G20" s="47">
        <v>2827</v>
      </c>
      <c r="H20" s="52"/>
    </row>
    <row r="21" spans="1:16" s="11" customFormat="1" ht="17.25" customHeight="1" x14ac:dyDescent="0.2">
      <c r="A21" s="15" t="s">
        <v>4</v>
      </c>
      <c r="B21" s="15"/>
      <c r="C21" s="15"/>
      <c r="D21" s="15"/>
      <c r="E21" s="15"/>
      <c r="F21" s="15"/>
      <c r="G21" s="46">
        <v>0.93406699999999998</v>
      </c>
      <c r="H21" s="52"/>
    </row>
    <row r="22" spans="1:16" s="11" customFormat="1" ht="17.25" customHeight="1" thickBot="1" x14ac:dyDescent="0.25">
      <c r="A22" s="17" t="s">
        <v>14</v>
      </c>
      <c r="B22" s="17"/>
      <c r="C22" s="17"/>
      <c r="D22" s="17"/>
      <c r="E22" s="17"/>
      <c r="F22" s="17"/>
      <c r="G22" s="18">
        <v>0.63380000000000003</v>
      </c>
      <c r="H22" s="52"/>
    </row>
    <row r="23" spans="1:16" s="5" customFormat="1" ht="12" x14ac:dyDescent="0.2"/>
    <row r="24" spans="1:16" s="2" customFormat="1" ht="17.25" customHeight="1" x14ac:dyDescent="0.2">
      <c r="A24" s="7" t="s">
        <v>30</v>
      </c>
      <c r="B24" s="7"/>
      <c r="C24" s="7"/>
      <c r="D24" s="6"/>
      <c r="E24" s="7" t="s">
        <v>21</v>
      </c>
      <c r="F24" s="8"/>
      <c r="G24" s="8"/>
      <c r="H24" s="8"/>
    </row>
    <row r="25" spans="1:16" s="19" customFormat="1" ht="17.25" customHeight="1" x14ac:dyDescent="0.2">
      <c r="C25" s="20" t="s">
        <v>9</v>
      </c>
      <c r="E25" s="22" t="s">
        <v>5</v>
      </c>
      <c r="F25" s="2"/>
      <c r="G25" s="2"/>
      <c r="H25" s="23" t="s">
        <v>9</v>
      </c>
      <c r="I25" s="20" t="s">
        <v>6</v>
      </c>
      <c r="J25" s="21"/>
    </row>
    <row r="26" spans="1:16" s="2" customFormat="1" ht="17.25" customHeight="1" x14ac:dyDescent="0.2">
      <c r="A26" s="24" t="s">
        <v>22</v>
      </c>
      <c r="B26" s="24"/>
      <c r="C26" s="25">
        <v>0.66404244357292208</v>
      </c>
      <c r="D26" s="26"/>
      <c r="E26" s="24" t="s">
        <v>47</v>
      </c>
      <c r="F26" s="24"/>
      <c r="G26" s="24"/>
      <c r="H26" s="25">
        <v>0.17798268111355089</v>
      </c>
      <c r="I26" s="27" t="s">
        <v>25</v>
      </c>
      <c r="J26" s="26"/>
      <c r="M26" s="28"/>
      <c r="N26" s="28"/>
      <c r="O26" s="48"/>
      <c r="P26" s="49"/>
    </row>
    <row r="27" spans="1:16" s="2" customFormat="1" ht="17.25" customHeight="1" x14ac:dyDescent="0.2">
      <c r="A27" s="28" t="s">
        <v>36</v>
      </c>
      <c r="B27" s="28"/>
      <c r="C27" s="29">
        <v>6.0532387854558861E-2</v>
      </c>
      <c r="D27" s="26"/>
      <c r="E27" s="30" t="s">
        <v>19</v>
      </c>
      <c r="F27" s="30"/>
      <c r="G27" s="30"/>
      <c r="H27" s="29">
        <v>0.15541919011007815</v>
      </c>
      <c r="I27" s="31" t="s">
        <v>16</v>
      </c>
      <c r="J27" s="26"/>
      <c r="K27" s="28"/>
      <c r="L27" s="28"/>
      <c r="M27" s="28"/>
      <c r="N27" s="28"/>
      <c r="O27" s="48"/>
      <c r="P27" s="49"/>
    </row>
    <row r="28" spans="1:16" s="2" customFormat="1" ht="17.25" customHeight="1" x14ac:dyDescent="0.2">
      <c r="A28" s="24" t="s">
        <v>29</v>
      </c>
      <c r="B28" s="24"/>
      <c r="C28" s="25">
        <v>5.9841353015897804E-2</v>
      </c>
      <c r="D28" s="26"/>
      <c r="E28" s="24" t="s">
        <v>17</v>
      </c>
      <c r="F28" s="24"/>
      <c r="G28" s="24"/>
      <c r="H28" s="25">
        <v>0.15281427128762676</v>
      </c>
      <c r="I28" s="27" t="s">
        <v>16</v>
      </c>
      <c r="J28" s="26"/>
      <c r="L28" s="28"/>
      <c r="M28" s="28"/>
      <c r="N28" s="28"/>
      <c r="O28" s="48"/>
      <c r="P28" s="49"/>
    </row>
    <row r="29" spans="1:16" s="2" customFormat="1" ht="17.25" customHeight="1" x14ac:dyDescent="0.2">
      <c r="A29" s="30" t="s">
        <v>37</v>
      </c>
      <c r="B29" s="30"/>
      <c r="C29" s="29">
        <v>5.9929433827449155E-2</v>
      </c>
      <c r="D29" s="26"/>
      <c r="E29" s="28" t="s">
        <v>33</v>
      </c>
      <c r="F29" s="28"/>
      <c r="G29" s="28"/>
      <c r="H29" s="48">
        <v>0.13229304187786392</v>
      </c>
      <c r="I29" s="31" t="s">
        <v>23</v>
      </c>
      <c r="J29" s="26"/>
      <c r="L29" s="28"/>
      <c r="M29" s="28"/>
      <c r="N29" s="28"/>
      <c r="O29" s="48"/>
      <c r="P29" s="49"/>
    </row>
    <row r="30" spans="1:16" s="5" customFormat="1" ht="17.25" customHeight="1" x14ac:dyDescent="0.2">
      <c r="A30" s="24" t="s">
        <v>35</v>
      </c>
      <c r="B30" s="24"/>
      <c r="C30" s="25">
        <v>5.9658861186077196E-2</v>
      </c>
      <c r="D30" s="31"/>
      <c r="E30" s="24" t="s">
        <v>26</v>
      </c>
      <c r="F30" s="24"/>
      <c r="G30" s="24"/>
      <c r="H30" s="25">
        <v>0.12820807024408329</v>
      </c>
      <c r="I30" s="27" t="s">
        <v>25</v>
      </c>
      <c r="J30" s="51"/>
      <c r="M30" s="28"/>
      <c r="N30" s="28"/>
      <c r="O30" s="48"/>
      <c r="P30" s="49"/>
    </row>
    <row r="31" spans="1:16" s="5" customFormat="1" ht="17.25" customHeight="1" x14ac:dyDescent="0.2">
      <c r="A31" s="28" t="s">
        <v>27</v>
      </c>
      <c r="B31" s="28"/>
      <c r="C31" s="48">
        <v>5.5322816662469458E-2</v>
      </c>
      <c r="D31" s="31"/>
      <c r="E31" s="30" t="s">
        <v>24</v>
      </c>
      <c r="F31" s="30"/>
      <c r="G31" s="30"/>
      <c r="H31" s="29">
        <v>0.12616577614630645</v>
      </c>
      <c r="I31" s="31" t="s">
        <v>16</v>
      </c>
      <c r="J31" s="51"/>
      <c r="M31" s="28"/>
      <c r="N31" s="28"/>
      <c r="O31" s="48"/>
      <c r="P31" s="49"/>
    </row>
    <row r="32" spans="1:16" s="5" customFormat="1" ht="17.25" customHeight="1" x14ac:dyDescent="0.2">
      <c r="A32" s="24" t="s">
        <v>38</v>
      </c>
      <c r="B32" s="24"/>
      <c r="C32" s="25">
        <v>8.5637492863052892E-3</v>
      </c>
      <c r="D32" s="31"/>
      <c r="E32" s="24" t="s">
        <v>46</v>
      </c>
      <c r="F32" s="24"/>
      <c r="G32" s="24"/>
      <c r="H32" s="25">
        <v>9.1921190591926757E-2</v>
      </c>
      <c r="I32" s="27" t="s">
        <v>16</v>
      </c>
      <c r="J32" s="51"/>
      <c r="L32" s="28"/>
      <c r="M32" s="28"/>
      <c r="N32" s="48"/>
      <c r="O32" s="49"/>
    </row>
    <row r="33" spans="1:15" s="5" customFormat="1" ht="17.25" customHeight="1" x14ac:dyDescent="0.2">
      <c r="A33" s="28" t="s">
        <v>28</v>
      </c>
      <c r="B33" s="28"/>
      <c r="C33" s="48">
        <v>3.2108954594320199E-2</v>
      </c>
      <c r="D33" s="31"/>
      <c r="E33" s="28" t="s">
        <v>48</v>
      </c>
      <c r="F33" s="28"/>
      <c r="G33" s="48"/>
      <c r="H33" s="29">
        <v>3.0868240342436025E-3</v>
      </c>
      <c r="I33" s="31" t="s">
        <v>25</v>
      </c>
      <c r="J33" s="51"/>
      <c r="L33" s="28"/>
      <c r="M33" s="28"/>
      <c r="N33" s="48"/>
      <c r="O33" s="49"/>
    </row>
    <row r="34" spans="1:15" s="2" customFormat="1" ht="17.25" customHeight="1" x14ac:dyDescent="0.2">
      <c r="A34" s="5"/>
      <c r="B34" s="5"/>
      <c r="D34" s="30"/>
      <c r="E34" s="28"/>
      <c r="F34" s="48"/>
      <c r="G34" s="49"/>
      <c r="H34" s="5"/>
      <c r="I34" s="5"/>
      <c r="J34" s="26"/>
    </row>
    <row r="35" spans="1:15" s="19" customFormat="1" ht="17.25" customHeight="1" x14ac:dyDescent="0.2">
      <c r="A35" s="7" t="s">
        <v>32</v>
      </c>
      <c r="B35" s="8"/>
      <c r="C35" s="8"/>
      <c r="D35" s="28"/>
      <c r="E35" s="7" t="s">
        <v>40</v>
      </c>
      <c r="F35" s="8"/>
      <c r="G35" s="8"/>
      <c r="H35" s="8"/>
      <c r="I35" s="8"/>
    </row>
    <row r="36" spans="1:15" s="2" customFormat="1" ht="17.25" customHeight="1" x14ac:dyDescent="0.2">
      <c r="A36" s="19"/>
      <c r="B36" s="19"/>
      <c r="C36" s="23" t="s">
        <v>9</v>
      </c>
      <c r="D36" s="51"/>
      <c r="E36" s="21"/>
      <c r="F36" s="21"/>
      <c r="G36" s="21"/>
      <c r="H36" s="21"/>
      <c r="I36" s="53" t="s">
        <v>9</v>
      </c>
    </row>
    <row r="37" spans="1:15" s="2" customFormat="1" ht="17.25" customHeight="1" x14ac:dyDescent="0.2">
      <c r="A37" s="13" t="s">
        <v>10</v>
      </c>
      <c r="B37" s="32"/>
      <c r="C37" s="25">
        <v>0.19325366678198</v>
      </c>
      <c r="D37" s="26"/>
      <c r="E37" s="13" t="s">
        <v>41</v>
      </c>
      <c r="F37" s="32"/>
      <c r="G37" s="32"/>
      <c r="H37" s="32"/>
      <c r="I37" s="59">
        <v>0.60213029430949561</v>
      </c>
      <c r="J37" s="26"/>
    </row>
    <row r="38" spans="1:15" s="2" customFormat="1" ht="17.25" customHeight="1" x14ac:dyDescent="0.2">
      <c r="A38" s="11" t="s">
        <v>11</v>
      </c>
      <c r="C38" s="29">
        <v>4.1332210403690298E-2</v>
      </c>
      <c r="D38" s="21"/>
      <c r="E38" s="11" t="s">
        <v>42</v>
      </c>
      <c r="I38" s="58">
        <v>5.8164040509680603E-2</v>
      </c>
      <c r="J38" s="26"/>
    </row>
    <row r="39" spans="1:15" s="2" customFormat="1" ht="17.25" customHeight="1" x14ac:dyDescent="0.2">
      <c r="A39" s="13" t="s">
        <v>34</v>
      </c>
      <c r="B39" s="32"/>
      <c r="C39" s="25">
        <v>0.35977203581017503</v>
      </c>
      <c r="D39" s="26"/>
      <c r="E39" s="13" t="s">
        <v>20</v>
      </c>
      <c r="F39" s="32"/>
      <c r="G39" s="32"/>
      <c r="H39" s="32"/>
      <c r="I39" s="59">
        <v>0.158662535133717</v>
      </c>
      <c r="J39" s="26"/>
    </row>
    <row r="40" spans="1:15" s="2" customFormat="1" ht="17.25" customHeight="1" x14ac:dyDescent="0.2">
      <c r="A40" s="11" t="s">
        <v>12</v>
      </c>
      <c r="C40" s="29">
        <v>0.20825034372673409</v>
      </c>
      <c r="D40" s="26"/>
      <c r="E40" s="11" t="s">
        <v>43</v>
      </c>
      <c r="I40" s="58">
        <v>0.141007115591961</v>
      </c>
      <c r="J40" s="26"/>
    </row>
    <row r="41" spans="1:15" s="2" customFormat="1" ht="17.25" customHeight="1" x14ac:dyDescent="0.2">
      <c r="A41" s="13" t="s">
        <v>13</v>
      </c>
      <c r="B41" s="32"/>
      <c r="C41" s="25">
        <v>0.148628127390697</v>
      </c>
      <c r="D41" s="26"/>
      <c r="E41" s="13" t="s">
        <v>44</v>
      </c>
      <c r="F41" s="32"/>
      <c r="G41" s="32"/>
      <c r="H41" s="32"/>
      <c r="I41" s="59">
        <v>8.7848648100529001E-4</v>
      </c>
      <c r="J41" s="26"/>
    </row>
    <row r="42" spans="1:15" s="2" customFormat="1" ht="17.25" customHeight="1" x14ac:dyDescent="0.2">
      <c r="A42" s="11" t="s">
        <v>7</v>
      </c>
      <c r="C42" s="29">
        <v>9.1682297498143998E-3</v>
      </c>
      <c r="D42" s="26"/>
      <c r="E42" s="11" t="s">
        <v>45</v>
      </c>
      <c r="I42" s="58">
        <v>1.11389759449319E-6</v>
      </c>
      <c r="J42" s="26"/>
    </row>
    <row r="43" spans="1:15" s="2" customFormat="1" ht="17.25" customHeight="1" thickBot="1" x14ac:dyDescent="0.25">
      <c r="A43" s="13" t="s">
        <v>39</v>
      </c>
      <c r="B43" s="32"/>
      <c r="C43" s="25">
        <v>4.3897206037092E-4</v>
      </c>
      <c r="D43" s="26"/>
      <c r="E43" s="54" t="s">
        <v>8</v>
      </c>
      <c r="F43" s="54"/>
      <c r="G43" s="54"/>
      <c r="H43" s="54"/>
      <c r="I43" s="55">
        <v>3.9156414076539282E-2</v>
      </c>
      <c r="J43" s="26"/>
    </row>
    <row r="44" spans="1:15" s="5" customFormat="1" ht="17.25" customHeight="1" thickBot="1" x14ac:dyDescent="0.25">
      <c r="A44" s="9" t="s">
        <v>8</v>
      </c>
      <c r="B44" s="33"/>
      <c r="C44" s="34">
        <v>3.9156414076539303E-2</v>
      </c>
      <c r="D44" s="26"/>
      <c r="E44" s="2"/>
      <c r="F44" s="2"/>
      <c r="G44" s="2"/>
      <c r="H44" s="2"/>
      <c r="J44" s="51"/>
    </row>
    <row r="45" spans="1:15" s="36" customFormat="1" ht="16.5" customHeight="1" x14ac:dyDescent="0.2">
      <c r="A45" s="35"/>
      <c r="B45" s="35"/>
      <c r="C45" s="35"/>
      <c r="D45" s="57"/>
      <c r="E45" s="2"/>
      <c r="F45" s="2"/>
      <c r="G45" s="2"/>
      <c r="H45" s="50"/>
      <c r="I45" s="50"/>
    </row>
    <row r="46" spans="1:15" s="38" customFormat="1" ht="101.25" customHeight="1" x14ac:dyDescent="0.2">
      <c r="A46" s="65" t="s">
        <v>53</v>
      </c>
      <c r="B46" s="65"/>
      <c r="C46" s="65"/>
      <c r="D46" s="65"/>
      <c r="E46" s="65"/>
      <c r="F46" s="65"/>
      <c r="G46" s="65"/>
      <c r="H46" s="65"/>
      <c r="I46" s="65"/>
    </row>
    <row r="47" spans="1:15" s="38" customFormat="1" ht="13.5" customHeight="1" x14ac:dyDescent="0.2">
      <c r="A47" s="38" t="s">
        <v>55</v>
      </c>
      <c r="B47" s="37"/>
      <c r="D47" s="39"/>
      <c r="E47" s="39"/>
      <c r="F47" s="39"/>
      <c r="G47" s="39"/>
    </row>
    <row r="48" spans="1:15" s="38" customFormat="1" ht="13.5" customHeight="1" x14ac:dyDescent="0.2">
      <c r="A48" s="38" t="s">
        <v>31</v>
      </c>
      <c r="E48" s="39"/>
      <c r="F48" s="39"/>
      <c r="G48" s="39"/>
    </row>
    <row r="49" spans="1:9" s="38" customFormat="1" ht="26.25" customHeight="1" x14ac:dyDescent="0.2">
      <c r="A49" s="66" t="s">
        <v>54</v>
      </c>
      <c r="B49" s="66"/>
      <c r="C49" s="66"/>
      <c r="D49" s="66"/>
      <c r="E49" s="66"/>
      <c r="F49" s="66"/>
      <c r="G49" s="66"/>
      <c r="H49" s="66"/>
      <c r="I49" s="66"/>
    </row>
    <row r="50" spans="1:9" s="38" customFormat="1" ht="11.25" x14ac:dyDescent="0.2">
      <c r="C50" s="39"/>
    </row>
    <row r="51" spans="1:9" s="38" customFormat="1" ht="11.25" x14ac:dyDescent="0.2">
      <c r="A51" s="39"/>
      <c r="B51" s="39"/>
      <c r="H51" s="39"/>
      <c r="I51" s="39"/>
    </row>
    <row r="52" spans="1:9" s="38" customFormat="1" ht="11.25" x14ac:dyDescent="0.2">
      <c r="D52" s="39"/>
    </row>
    <row r="53" spans="1:9" s="38" customFormat="1" ht="11.25" x14ac:dyDescent="0.2">
      <c r="E53" s="39"/>
      <c r="F53" s="39"/>
      <c r="G53" s="39"/>
    </row>
    <row r="54" spans="1:9" ht="16.5" x14ac:dyDescent="0.2">
      <c r="A54" s="40"/>
      <c r="B54" s="38"/>
      <c r="D54" s="38"/>
      <c r="E54" s="38"/>
      <c r="F54" s="38"/>
      <c r="G54" s="38"/>
      <c r="H54" s="38"/>
      <c r="I54" s="38"/>
    </row>
    <row r="55" spans="1:9" x14ac:dyDescent="0.2">
      <c r="D55" s="38"/>
      <c r="E55" s="38"/>
      <c r="F55" s="38"/>
      <c r="G55" s="38"/>
    </row>
    <row r="56" spans="1:9" x14ac:dyDescent="0.2">
      <c r="E56" s="38"/>
      <c r="F56" s="38"/>
      <c r="G56" s="38"/>
    </row>
  </sheetData>
  <sheetProtection algorithmName="SHA-512" hashValue="bS9QFSPNcUEsxKzQK3GQWSZdPQcrBTGpqt2D0pFnhZv4wye5OCzWPke/6cpAOctvwTd7aGH9G97/lFJeFxVeEw==" saltValue="qX90JJjncxUzAnu8dWG6qw==" spinCount="100000" sheet="1" objects="1" scenarios="1"/>
  <mergeCells count="3">
    <mergeCell ref="B2:E7"/>
    <mergeCell ref="A46:I46"/>
    <mergeCell ref="A49:I49"/>
  </mergeCells>
  <pageMargins left="0.25" right="0.25" top="0.25" bottom="0.25" header="0.5" footer="0.5"/>
  <pageSetup scale="91" fitToHeight="0" orientation="portrait" horizontalDpi="4294967292"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18FE3-D40B-4CCD-A2B2-EA3E9EAFC0D8}">
  <sheetPr codeName="Sheet21">
    <pageSetUpPr fitToPage="1"/>
  </sheetPr>
  <dimension ref="A1:P56"/>
  <sheetViews>
    <sheetView showGridLines="0" zoomScaleNormal="100" workbookViewId="0">
      <selection activeCell="G20" sqref="G20"/>
    </sheetView>
  </sheetViews>
  <sheetFormatPr defaultColWidth="9.140625" defaultRowHeight="12.75" x14ac:dyDescent="0.2"/>
  <cols>
    <col min="1" max="1" width="25.7109375" style="41" customWidth="1"/>
    <col min="2" max="2" width="14.140625" style="41" bestFit="1" customWidth="1"/>
    <col min="3" max="3" width="10.5703125" style="41" customWidth="1"/>
    <col min="4" max="4" width="21.42578125" style="41" customWidth="1"/>
    <col min="5" max="5" width="8" style="41" customWidth="1"/>
    <col min="6" max="6" width="9.28515625" style="41" customWidth="1"/>
    <col min="7" max="7" width="11.140625" style="41" customWidth="1"/>
    <col min="8" max="9" width="8.7109375" style="41" customWidth="1"/>
    <col min="10" max="12" width="9.140625" style="41"/>
    <col min="13" max="13" width="9.140625" style="41" customWidth="1"/>
    <col min="14" max="16384" width="9.140625" style="41"/>
  </cols>
  <sheetData>
    <row r="1" spans="1:13" s="2" customFormat="1" ht="12" x14ac:dyDescent="0.2">
      <c r="A1" s="1"/>
    </row>
    <row r="2" spans="1:13" s="5" customFormat="1" ht="12" customHeight="1" x14ac:dyDescent="0.2">
      <c r="A2" s="3"/>
      <c r="B2" s="63" t="s">
        <v>49</v>
      </c>
      <c r="C2" s="64"/>
      <c r="D2" s="64"/>
      <c r="E2" s="64"/>
      <c r="F2" s="4"/>
    </row>
    <row r="3" spans="1:13" s="5" customFormat="1" ht="12" customHeight="1" x14ac:dyDescent="0.2">
      <c r="A3" s="3"/>
      <c r="B3" s="63"/>
      <c r="C3" s="64"/>
      <c r="D3" s="64"/>
      <c r="E3" s="64"/>
      <c r="F3" s="4"/>
    </row>
    <row r="4" spans="1:13" s="5" customFormat="1" ht="12" customHeight="1" x14ac:dyDescent="0.2">
      <c r="A4" s="3"/>
      <c r="B4" s="63"/>
      <c r="C4" s="64"/>
      <c r="D4" s="64"/>
      <c r="E4" s="64"/>
      <c r="F4" s="4"/>
    </row>
    <row r="5" spans="1:13" s="5" customFormat="1" ht="12" customHeight="1" x14ac:dyDescent="0.2">
      <c r="A5" s="3"/>
      <c r="B5" s="63"/>
      <c r="C5" s="64"/>
      <c r="D5" s="64"/>
      <c r="E5" s="64"/>
      <c r="F5" s="4"/>
    </row>
    <row r="6" spans="1:13" s="5" customFormat="1" ht="12" customHeight="1" x14ac:dyDescent="0.2">
      <c r="A6" s="3"/>
      <c r="B6" s="63"/>
      <c r="C6" s="64"/>
      <c r="D6" s="64"/>
      <c r="E6" s="64"/>
      <c r="F6" s="4"/>
    </row>
    <row r="7" spans="1:13" s="5" customFormat="1" ht="12" customHeight="1" x14ac:dyDescent="0.2">
      <c r="A7" s="3"/>
      <c r="B7" s="63"/>
      <c r="C7" s="64"/>
      <c r="D7" s="64"/>
      <c r="E7" s="64"/>
      <c r="F7" s="4"/>
    </row>
    <row r="8" spans="1:13" s="5" customFormat="1" ht="12" customHeight="1" x14ac:dyDescent="0.2">
      <c r="A8" s="3"/>
      <c r="C8" s="4"/>
      <c r="D8" s="4"/>
      <c r="E8" s="4"/>
      <c r="F8" s="4"/>
    </row>
    <row r="9" spans="1:13" s="5" customFormat="1" ht="12" customHeight="1" x14ac:dyDescent="0.2">
      <c r="C9" s="4"/>
      <c r="D9" s="4"/>
      <c r="E9" s="4"/>
      <c r="F9" s="4"/>
    </row>
    <row r="10" spans="1:13" s="2" customFormat="1" ht="17.25" customHeight="1" x14ac:dyDescent="0.2">
      <c r="A10" s="6" t="s">
        <v>0</v>
      </c>
      <c r="B10" s="43">
        <v>45077</v>
      </c>
      <c r="C10" s="56"/>
      <c r="D10" s="4"/>
      <c r="E10" s="4"/>
      <c r="F10" s="4"/>
    </row>
    <row r="11" spans="1:13" s="5" customFormat="1" ht="12" x14ac:dyDescent="0.2"/>
    <row r="12" spans="1:13" s="2" customFormat="1" ht="17.25" customHeight="1" x14ac:dyDescent="0.2">
      <c r="A12" s="7" t="s">
        <v>1</v>
      </c>
      <c r="B12" s="8"/>
      <c r="C12" s="8"/>
      <c r="D12" s="8"/>
    </row>
    <row r="13" spans="1:13" s="2" customFormat="1" ht="17.25" customHeight="1" thickBot="1" x14ac:dyDescent="0.25">
      <c r="A13" s="9" t="s">
        <v>51</v>
      </c>
      <c r="B13" s="10"/>
      <c r="C13" s="10"/>
      <c r="D13" s="60">
        <v>2872816011.1999998</v>
      </c>
      <c r="E13" s="26"/>
      <c r="M13" s="42"/>
    </row>
    <row r="14" spans="1:13" s="5" customFormat="1" ht="12" x14ac:dyDescent="0.2"/>
    <row r="15" spans="1:13" s="2" customFormat="1" ht="16.5" customHeight="1" x14ac:dyDescent="0.2">
      <c r="A15" s="7" t="s">
        <v>2</v>
      </c>
      <c r="B15" s="8"/>
      <c r="C15" s="8"/>
      <c r="D15" s="8"/>
      <c r="E15" s="8"/>
      <c r="F15" s="8"/>
      <c r="G15" s="8"/>
    </row>
    <row r="16" spans="1:13" s="11" customFormat="1" ht="17.25" customHeight="1" x14ac:dyDescent="0.2">
      <c r="A16" s="11" t="s">
        <v>50</v>
      </c>
      <c r="G16" s="44">
        <f>'[47]SSV Net Blended Yield'!$F$20</f>
        <v>2.8207704929513099E-2</v>
      </c>
      <c r="H16" s="52"/>
    </row>
    <row r="17" spans="1:16" s="11" customFormat="1" ht="17.25" customHeight="1" x14ac:dyDescent="0.2">
      <c r="A17" s="12" t="s">
        <v>52</v>
      </c>
      <c r="B17" s="12"/>
      <c r="C17" s="13"/>
      <c r="D17" s="13"/>
      <c r="E17" s="13"/>
      <c r="F17" s="13"/>
      <c r="G17" s="14">
        <f>'[48]SVD Net Blended Yield'!$F$19</f>
        <v>2.62209811412322E-2</v>
      </c>
      <c r="H17" s="52"/>
    </row>
    <row r="18" spans="1:16" s="11" customFormat="1" ht="17.25" customHeight="1" x14ac:dyDescent="0.2">
      <c r="A18" s="15" t="s">
        <v>18</v>
      </c>
      <c r="B18" s="15"/>
      <c r="C18" s="15"/>
      <c r="D18" s="15"/>
      <c r="E18" s="15"/>
      <c r="F18" s="15"/>
      <c r="G18" s="45">
        <v>2.922717</v>
      </c>
      <c r="H18" s="52"/>
    </row>
    <row r="19" spans="1:16" s="11" customFormat="1" ht="17.25" customHeight="1" x14ac:dyDescent="0.2">
      <c r="A19" s="15" t="s">
        <v>15</v>
      </c>
      <c r="B19" s="15"/>
      <c r="C19" s="15"/>
      <c r="D19" s="15"/>
      <c r="E19" s="15"/>
      <c r="F19" s="15"/>
      <c r="G19" s="16">
        <v>8</v>
      </c>
      <c r="H19" s="52"/>
    </row>
    <row r="20" spans="1:16" s="11" customFormat="1" ht="17.25" customHeight="1" x14ac:dyDescent="0.2">
      <c r="A20" s="15" t="s">
        <v>3</v>
      </c>
      <c r="B20" s="15"/>
      <c r="C20" s="15"/>
      <c r="D20" s="15"/>
      <c r="E20" s="15"/>
      <c r="F20" s="15"/>
      <c r="G20" s="47">
        <v>2855</v>
      </c>
      <c r="H20" s="52"/>
    </row>
    <row r="21" spans="1:16" s="11" customFormat="1" ht="17.25" customHeight="1" x14ac:dyDescent="0.2">
      <c r="A21" s="15" t="s">
        <v>4</v>
      </c>
      <c r="B21" s="15"/>
      <c r="C21" s="15"/>
      <c r="D21" s="15"/>
      <c r="E21" s="15"/>
      <c r="F21" s="15"/>
      <c r="G21" s="46">
        <v>0.94113500000000005</v>
      </c>
      <c r="H21" s="52"/>
    </row>
    <row r="22" spans="1:16" s="11" customFormat="1" ht="17.25" customHeight="1" thickBot="1" x14ac:dyDescent="0.25">
      <c r="A22" s="17" t="s">
        <v>14</v>
      </c>
      <c r="B22" s="17"/>
      <c r="C22" s="17"/>
      <c r="D22" s="17"/>
      <c r="E22" s="17"/>
      <c r="F22" s="17"/>
      <c r="G22" s="18">
        <v>0.63380000000000003</v>
      </c>
      <c r="H22" s="52"/>
    </row>
    <row r="23" spans="1:16" s="5" customFormat="1" ht="12" x14ac:dyDescent="0.2"/>
    <row r="24" spans="1:16" s="2" customFormat="1" ht="17.25" customHeight="1" x14ac:dyDescent="0.2">
      <c r="A24" s="7" t="s">
        <v>30</v>
      </c>
      <c r="B24" s="7"/>
      <c r="C24" s="7"/>
      <c r="D24" s="6"/>
      <c r="E24" s="7" t="s">
        <v>21</v>
      </c>
      <c r="F24" s="8"/>
      <c r="G24" s="8"/>
      <c r="H24" s="8"/>
    </row>
    <row r="25" spans="1:16" s="19" customFormat="1" ht="17.25" customHeight="1" x14ac:dyDescent="0.2">
      <c r="C25" s="20" t="s">
        <v>9</v>
      </c>
      <c r="E25" s="22" t="s">
        <v>5</v>
      </c>
      <c r="F25" s="2"/>
      <c r="G25" s="2"/>
      <c r="H25" s="23" t="s">
        <v>9</v>
      </c>
      <c r="I25" s="20" t="s">
        <v>6</v>
      </c>
      <c r="J25" s="21"/>
    </row>
    <row r="26" spans="1:16" s="2" customFormat="1" ht="17.25" customHeight="1" x14ac:dyDescent="0.2">
      <c r="A26" s="24" t="s">
        <v>22</v>
      </c>
      <c r="B26" s="24"/>
      <c r="C26" s="25">
        <v>0.66146866168552765</v>
      </c>
      <c r="D26" s="26"/>
      <c r="E26" s="24" t="s">
        <v>47</v>
      </c>
      <c r="F26" s="24"/>
      <c r="G26" s="24"/>
      <c r="H26" s="25">
        <v>0.17740920224372775</v>
      </c>
      <c r="I26" s="27" t="s">
        <v>25</v>
      </c>
      <c r="J26" s="26"/>
      <c r="M26" s="28"/>
      <c r="N26" s="28"/>
      <c r="O26" s="48"/>
      <c r="P26" s="49"/>
    </row>
    <row r="27" spans="1:16" s="2" customFormat="1" ht="17.25" customHeight="1" x14ac:dyDescent="0.2">
      <c r="A27" s="28" t="s">
        <v>36</v>
      </c>
      <c r="B27" s="28"/>
      <c r="C27" s="29">
        <v>6.0372946441820764E-2</v>
      </c>
      <c r="D27" s="26"/>
      <c r="E27" s="30" t="s">
        <v>19</v>
      </c>
      <c r="F27" s="30"/>
      <c r="G27" s="30"/>
      <c r="H27" s="29">
        <v>0.15491026793397317</v>
      </c>
      <c r="I27" s="31" t="s">
        <v>16</v>
      </c>
      <c r="J27" s="26"/>
      <c r="K27" s="28"/>
      <c r="L27" s="28"/>
      <c r="M27" s="28"/>
      <c r="N27" s="28"/>
      <c r="O27" s="48"/>
      <c r="P27" s="49"/>
    </row>
    <row r="28" spans="1:16" s="2" customFormat="1" ht="17.25" customHeight="1" x14ac:dyDescent="0.2">
      <c r="A28" s="24" t="s">
        <v>29</v>
      </c>
      <c r="B28" s="24"/>
      <c r="C28" s="25">
        <v>5.9898537712432781E-2</v>
      </c>
      <c r="D28" s="26"/>
      <c r="E28" s="24" t="s">
        <v>17</v>
      </c>
      <c r="F28" s="24"/>
      <c r="G28" s="24"/>
      <c r="H28" s="25">
        <v>0.15229397511163525</v>
      </c>
      <c r="I28" s="27" t="s">
        <v>16</v>
      </c>
      <c r="J28" s="26"/>
      <c r="L28" s="28"/>
      <c r="M28" s="28"/>
      <c r="N28" s="28"/>
      <c r="O28" s="48"/>
      <c r="P28" s="49"/>
    </row>
    <row r="29" spans="1:16" s="2" customFormat="1" ht="17.25" customHeight="1" x14ac:dyDescent="0.2">
      <c r="A29" s="30" t="s">
        <v>37</v>
      </c>
      <c r="B29" s="30"/>
      <c r="C29" s="29">
        <v>5.9633657274861834E-2</v>
      </c>
      <c r="D29" s="26"/>
      <c r="E29" s="28" t="s">
        <v>33</v>
      </c>
      <c r="F29" s="28"/>
      <c r="G29" s="28"/>
      <c r="H29" s="48">
        <v>0.13180744256637272</v>
      </c>
      <c r="I29" s="31" t="s">
        <v>23</v>
      </c>
      <c r="J29" s="26"/>
      <c r="L29" s="28"/>
      <c r="M29" s="28"/>
      <c r="N29" s="28"/>
      <c r="O29" s="48"/>
      <c r="P29" s="49"/>
    </row>
    <row r="30" spans="1:16" s="5" customFormat="1" ht="17.25" customHeight="1" x14ac:dyDescent="0.2">
      <c r="A30" s="24" t="s">
        <v>35</v>
      </c>
      <c r="B30" s="24"/>
      <c r="C30" s="25">
        <v>5.9441450568669542E-2</v>
      </c>
      <c r="D30" s="31"/>
      <c r="E30" s="24" t="s">
        <v>26</v>
      </c>
      <c r="F30" s="24"/>
      <c r="G30" s="24"/>
      <c r="H30" s="25">
        <v>0.12779189878806396</v>
      </c>
      <c r="I30" s="27" t="s">
        <v>25</v>
      </c>
      <c r="J30" s="51"/>
      <c r="M30" s="28"/>
      <c r="N30" s="28"/>
      <c r="O30" s="48"/>
      <c r="P30" s="49"/>
    </row>
    <row r="31" spans="1:16" s="5" customFormat="1" ht="17.25" customHeight="1" x14ac:dyDescent="0.2">
      <c r="A31" s="28" t="s">
        <v>27</v>
      </c>
      <c r="B31" s="28"/>
      <c r="C31" s="48">
        <v>5.5404185393309081E-2</v>
      </c>
      <c r="D31" s="31"/>
      <c r="E31" s="30" t="s">
        <v>24</v>
      </c>
      <c r="F31" s="30"/>
      <c r="G31" s="30"/>
      <c r="H31" s="29">
        <v>0.12576860283129573</v>
      </c>
      <c r="I31" s="31" t="s">
        <v>16</v>
      </c>
      <c r="J31" s="51"/>
      <c r="M31" s="28"/>
      <c r="N31" s="28"/>
      <c r="O31" s="48"/>
      <c r="P31" s="49"/>
    </row>
    <row r="32" spans="1:16" s="5" customFormat="1" ht="17.25" customHeight="1" x14ac:dyDescent="0.2">
      <c r="A32" s="24" t="s">
        <v>38</v>
      </c>
      <c r="B32" s="24"/>
      <c r="C32" s="25">
        <v>8.4102252792401192E-3</v>
      </c>
      <c r="D32" s="31"/>
      <c r="E32" s="24" t="s">
        <v>46</v>
      </c>
      <c r="F32" s="24"/>
      <c r="G32" s="24"/>
      <c r="H32" s="25">
        <v>9.1618155678566487E-2</v>
      </c>
      <c r="I32" s="27" t="s">
        <v>16</v>
      </c>
      <c r="J32" s="51"/>
      <c r="L32" s="28"/>
      <c r="M32" s="28"/>
      <c r="N32" s="48"/>
      <c r="O32" s="49"/>
    </row>
    <row r="33" spans="1:15" s="5" customFormat="1" ht="17.25" customHeight="1" x14ac:dyDescent="0.2">
      <c r="A33" s="28" t="s">
        <v>28</v>
      </c>
      <c r="B33" s="28"/>
      <c r="C33" s="48">
        <v>3.5370335644138801E-2</v>
      </c>
      <c r="D33" s="31"/>
      <c r="E33" s="28" t="s">
        <v>48</v>
      </c>
      <c r="F33" s="28"/>
      <c r="G33" s="48"/>
      <c r="H33" s="29">
        <v>3.030119202226201E-3</v>
      </c>
      <c r="I33" s="31" t="s">
        <v>25</v>
      </c>
      <c r="J33" s="51"/>
      <c r="L33" s="28"/>
      <c r="M33" s="28"/>
      <c r="N33" s="48"/>
      <c r="O33" s="49"/>
    </row>
    <row r="34" spans="1:15" s="2" customFormat="1" ht="17.25" customHeight="1" x14ac:dyDescent="0.2">
      <c r="A34" s="5"/>
      <c r="B34" s="5"/>
      <c r="D34" s="30"/>
      <c r="E34" s="28"/>
      <c r="F34" s="48"/>
      <c r="G34" s="49"/>
      <c r="H34" s="5"/>
      <c r="I34" s="5"/>
      <c r="J34" s="26"/>
    </row>
    <row r="35" spans="1:15" s="19" customFormat="1" ht="17.25" customHeight="1" x14ac:dyDescent="0.2">
      <c r="A35" s="7" t="s">
        <v>32</v>
      </c>
      <c r="B35" s="8"/>
      <c r="C35" s="8"/>
      <c r="D35" s="28"/>
      <c r="E35" s="7" t="s">
        <v>40</v>
      </c>
      <c r="F35" s="8"/>
      <c r="G35" s="8"/>
      <c r="H35" s="8"/>
      <c r="I35" s="8"/>
    </row>
    <row r="36" spans="1:15" s="2" customFormat="1" ht="17.25" customHeight="1" x14ac:dyDescent="0.2">
      <c r="A36" s="19"/>
      <c r="B36" s="19"/>
      <c r="C36" s="23" t="s">
        <v>9</v>
      </c>
      <c r="D36" s="51"/>
      <c r="E36" s="21"/>
      <c r="F36" s="21"/>
      <c r="G36" s="21"/>
      <c r="H36" s="21"/>
      <c r="I36" s="53" t="s">
        <v>9</v>
      </c>
    </row>
    <row r="37" spans="1:15" s="2" customFormat="1" ht="17.25" customHeight="1" x14ac:dyDescent="0.2">
      <c r="A37" s="13" t="s">
        <v>10</v>
      </c>
      <c r="B37" s="32"/>
      <c r="C37" s="25">
        <v>0.19299415858836075</v>
      </c>
      <c r="D37" s="26"/>
      <c r="E37" s="13" t="s">
        <v>41</v>
      </c>
      <c r="F37" s="32"/>
      <c r="G37" s="32"/>
      <c r="H37" s="32"/>
      <c r="I37" s="59">
        <v>0.59123116761617367</v>
      </c>
      <c r="J37" s="26"/>
    </row>
    <row r="38" spans="1:15" s="2" customFormat="1" ht="17.25" customHeight="1" x14ac:dyDescent="0.2">
      <c r="A38" s="11" t="s">
        <v>11</v>
      </c>
      <c r="C38" s="29">
        <v>4.1751043379015307E-2</v>
      </c>
      <c r="D38" s="21"/>
      <c r="E38" s="11" t="s">
        <v>42</v>
      </c>
      <c r="I38" s="58">
        <v>5.7302545349463552E-2</v>
      </c>
      <c r="J38" s="26"/>
    </row>
    <row r="39" spans="1:15" s="2" customFormat="1" ht="17.25" customHeight="1" x14ac:dyDescent="0.2">
      <c r="A39" s="13" t="s">
        <v>34</v>
      </c>
      <c r="B39" s="32"/>
      <c r="C39" s="25">
        <v>0.36322586711146881</v>
      </c>
      <c r="D39" s="26"/>
      <c r="E39" s="13" t="s">
        <v>20</v>
      </c>
      <c r="F39" s="32"/>
      <c r="G39" s="32"/>
      <c r="H39" s="32"/>
      <c r="I39" s="59">
        <v>0.16211786138944886</v>
      </c>
      <c r="J39" s="26"/>
    </row>
    <row r="40" spans="1:15" s="2" customFormat="1" ht="17.25" customHeight="1" x14ac:dyDescent="0.2">
      <c r="A40" s="11" t="s">
        <v>12</v>
      </c>
      <c r="C40" s="29">
        <v>0.20691239039289955</v>
      </c>
      <c r="D40" s="26"/>
      <c r="E40" s="11" t="s">
        <v>43</v>
      </c>
      <c r="I40" s="58">
        <v>0.14100794752393886</v>
      </c>
      <c r="J40" s="26"/>
    </row>
    <row r="41" spans="1:15" s="2" customFormat="1" ht="17.25" customHeight="1" x14ac:dyDescent="0.2">
      <c r="A41" s="13" t="s">
        <v>13</v>
      </c>
      <c r="B41" s="32"/>
      <c r="C41" s="25">
        <v>0.13826463835650013</v>
      </c>
      <c r="D41" s="26"/>
      <c r="E41" s="13" t="s">
        <v>44</v>
      </c>
      <c r="F41" s="32"/>
      <c r="G41" s="32"/>
      <c r="H41" s="32"/>
      <c r="I41" s="59">
        <v>8.552717907300124E-4</v>
      </c>
      <c r="J41" s="26"/>
    </row>
    <row r="42" spans="1:15" s="2" customFormat="1" ht="17.25" customHeight="1" x14ac:dyDescent="0.2">
      <c r="A42" s="11" t="s">
        <v>7</v>
      </c>
      <c r="C42" s="29">
        <v>8.936252651829079E-3</v>
      </c>
      <c r="D42" s="26"/>
      <c r="E42" s="11" t="s">
        <v>45</v>
      </c>
      <c r="I42" s="58">
        <v>1.0935436529323382E-6</v>
      </c>
      <c r="J42" s="26"/>
    </row>
    <row r="43" spans="1:15" s="2" customFormat="1" ht="17.25" customHeight="1" thickBot="1" x14ac:dyDescent="0.25">
      <c r="A43" s="13" t="s">
        <v>39</v>
      </c>
      <c r="B43" s="32"/>
      <c r="C43" s="25">
        <v>4.3153673329375574E-4</v>
      </c>
      <c r="D43" s="26"/>
      <c r="E43" s="54" t="s">
        <v>8</v>
      </c>
      <c r="F43" s="54"/>
      <c r="G43" s="54"/>
      <c r="H43" s="54"/>
      <c r="I43" s="55">
        <v>4.7484112786612111E-2</v>
      </c>
      <c r="J43" s="26"/>
    </row>
    <row r="44" spans="1:15" s="5" customFormat="1" ht="17.25" customHeight="1" thickBot="1" x14ac:dyDescent="0.25">
      <c r="A44" s="9" t="s">
        <v>8</v>
      </c>
      <c r="B44" s="33"/>
      <c r="C44" s="34">
        <v>4.7484112786611743E-2</v>
      </c>
      <c r="D44" s="26"/>
      <c r="E44" s="2"/>
      <c r="F44" s="2"/>
      <c r="G44" s="2"/>
      <c r="H44" s="2"/>
      <c r="J44" s="51"/>
    </row>
    <row r="45" spans="1:15" s="36" customFormat="1" ht="16.5" customHeight="1" x14ac:dyDescent="0.2">
      <c r="A45" s="35"/>
      <c r="B45" s="35"/>
      <c r="C45" s="35"/>
      <c r="D45" s="57"/>
      <c r="E45" s="2"/>
      <c r="F45" s="2"/>
      <c r="G45" s="2"/>
      <c r="H45" s="50"/>
      <c r="I45" s="50"/>
    </row>
    <row r="46" spans="1:15" s="38" customFormat="1" ht="101.25" customHeight="1" x14ac:dyDescent="0.2">
      <c r="A46" s="65" t="s">
        <v>53</v>
      </c>
      <c r="B46" s="65"/>
      <c r="C46" s="65"/>
      <c r="D46" s="65"/>
      <c r="E46" s="65"/>
      <c r="F46" s="65"/>
      <c r="G46" s="65"/>
      <c r="H46" s="65"/>
      <c r="I46" s="65"/>
    </row>
    <row r="47" spans="1:15" s="38" customFormat="1" ht="13.5" customHeight="1" x14ac:dyDescent="0.2">
      <c r="A47" s="38" t="s">
        <v>55</v>
      </c>
      <c r="B47" s="37"/>
      <c r="D47" s="39"/>
      <c r="E47" s="39"/>
      <c r="F47" s="39"/>
      <c r="G47" s="39"/>
    </row>
    <row r="48" spans="1:15" s="38" customFormat="1" ht="13.5" customHeight="1" x14ac:dyDescent="0.2">
      <c r="A48" s="38" t="s">
        <v>31</v>
      </c>
      <c r="E48" s="39"/>
      <c r="F48" s="39"/>
      <c r="G48" s="39"/>
    </row>
    <row r="49" spans="1:9" s="38" customFormat="1" ht="26.25" customHeight="1" x14ac:dyDescent="0.2">
      <c r="A49" s="66" t="s">
        <v>54</v>
      </c>
      <c r="B49" s="66"/>
      <c r="C49" s="66"/>
      <c r="D49" s="66"/>
      <c r="E49" s="66"/>
      <c r="F49" s="66"/>
      <c r="G49" s="66"/>
      <c r="H49" s="66"/>
      <c r="I49" s="66"/>
    </row>
    <row r="50" spans="1:9" s="38" customFormat="1" ht="11.25" x14ac:dyDescent="0.2">
      <c r="C50" s="39"/>
    </row>
    <row r="51" spans="1:9" s="38" customFormat="1" ht="11.25" x14ac:dyDescent="0.2">
      <c r="A51" s="39"/>
      <c r="B51" s="39"/>
      <c r="H51" s="39"/>
      <c r="I51" s="39"/>
    </row>
    <row r="52" spans="1:9" s="38" customFormat="1" ht="11.25" x14ac:dyDescent="0.2">
      <c r="D52" s="39"/>
    </row>
    <row r="53" spans="1:9" s="38" customFormat="1" ht="11.25" x14ac:dyDescent="0.2">
      <c r="E53" s="39"/>
      <c r="F53" s="39"/>
      <c r="G53" s="39"/>
    </row>
    <row r="54" spans="1:9" ht="16.5" x14ac:dyDescent="0.2">
      <c r="A54" s="40"/>
      <c r="B54" s="38"/>
      <c r="D54" s="38"/>
      <c r="E54" s="38"/>
      <c r="F54" s="38"/>
      <c r="G54" s="38"/>
      <c r="H54" s="38"/>
      <c r="I54" s="38"/>
    </row>
    <row r="55" spans="1:9" x14ac:dyDescent="0.2">
      <c r="D55" s="38"/>
      <c r="E55" s="38"/>
      <c r="F55" s="38"/>
      <c r="G55" s="38"/>
    </row>
    <row r="56" spans="1:9" x14ac:dyDescent="0.2">
      <c r="E56" s="38"/>
      <c r="F56" s="38"/>
      <c r="G56" s="38"/>
    </row>
  </sheetData>
  <sheetProtection algorithmName="SHA-512" hashValue="2ZACPLzH00KeSyIGhKTaJT3LdXqzpJxT5yUs2jaFON2tf+AemLKCWTKKFmnmGwtjxcRsU9WYn+5CVWM0oWUCQw==" saltValue="4Wm7YpJlsiYt5Kor7VemPQ==" spinCount="100000" sheet="1" objects="1" scenarios="1"/>
  <mergeCells count="3">
    <mergeCell ref="B2:E7"/>
    <mergeCell ref="A46:I46"/>
    <mergeCell ref="A49:I49"/>
  </mergeCells>
  <pageMargins left="0.25" right="0.25" top="0.25" bottom="0.25" header="0.5" footer="0.5"/>
  <pageSetup scale="91" fitToHeight="0" orientation="portrait" horizontalDpi="4294967292"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41</vt:i4>
      </vt:variant>
      <vt:variant>
        <vt:lpstr>Named Ranges</vt:lpstr>
      </vt:variant>
      <vt:variant>
        <vt:i4>41</vt:i4>
      </vt:variant>
    </vt:vector>
  </HeadingPairs>
  <TitlesOfParts>
    <vt:vector size="82" baseType="lpstr">
      <vt:lpstr>Sep26</vt:lpstr>
      <vt:lpstr>Aug26</vt:lpstr>
      <vt:lpstr>Jul26</vt:lpstr>
      <vt:lpstr>Jun26</vt:lpstr>
      <vt:lpstr>May26</vt:lpstr>
      <vt:lpstr>Apr26</vt:lpstr>
      <vt:lpstr>Mar26</vt:lpstr>
      <vt:lpstr>Feb26</vt:lpstr>
      <vt:lpstr>Jan26</vt:lpstr>
      <vt:lpstr>Dec25</vt:lpstr>
      <vt:lpstr>Nov25</vt:lpstr>
      <vt:lpstr>Oct25</vt:lpstr>
      <vt:lpstr>Sep25</vt:lpstr>
      <vt:lpstr>Aug25</vt:lpstr>
      <vt:lpstr>Jul25</vt:lpstr>
      <vt:lpstr>Jun25</vt:lpstr>
      <vt:lpstr>May25</vt:lpstr>
      <vt:lpstr>Apr25</vt:lpstr>
      <vt:lpstr>Mar25</vt:lpstr>
      <vt:lpstr>Feb25</vt:lpstr>
      <vt:lpstr>Jan25</vt:lpstr>
      <vt:lpstr>Dec24</vt:lpstr>
      <vt:lpstr>Nov24</vt:lpstr>
      <vt:lpstr>Oct24</vt:lpstr>
      <vt:lpstr>Sep24</vt:lpstr>
      <vt:lpstr>Aug24</vt:lpstr>
      <vt:lpstr>Jul24</vt:lpstr>
      <vt:lpstr>Jun24</vt:lpstr>
      <vt:lpstr>May24</vt:lpstr>
      <vt:lpstr>Apr24</vt:lpstr>
      <vt:lpstr>Mar24</vt:lpstr>
      <vt:lpstr>Feb24</vt:lpstr>
      <vt:lpstr>Jan24</vt:lpstr>
      <vt:lpstr>Dec23</vt:lpstr>
      <vt:lpstr>Nov23</vt:lpstr>
      <vt:lpstr>Oct23</vt:lpstr>
      <vt:lpstr>Sep23</vt:lpstr>
      <vt:lpstr>Aug23</vt:lpstr>
      <vt:lpstr>Jul23</vt:lpstr>
      <vt:lpstr>Jun23</vt:lpstr>
      <vt:lpstr>May23</vt:lpstr>
      <vt:lpstr>'Apr24'!Print_Area</vt:lpstr>
      <vt:lpstr>'Apr25'!Print_Area</vt:lpstr>
      <vt:lpstr>'Apr26'!Print_Area</vt:lpstr>
      <vt:lpstr>'Aug23'!Print_Area</vt:lpstr>
      <vt:lpstr>'Aug24'!Print_Area</vt:lpstr>
      <vt:lpstr>'Aug25'!Print_Area</vt:lpstr>
      <vt:lpstr>'Aug26'!Print_Area</vt:lpstr>
      <vt:lpstr>'Dec23'!Print_Area</vt:lpstr>
      <vt:lpstr>'Dec24'!Print_Area</vt:lpstr>
      <vt:lpstr>'Dec25'!Print_Area</vt:lpstr>
      <vt:lpstr>'Feb24'!Print_Area</vt:lpstr>
      <vt:lpstr>'Feb25'!Print_Area</vt:lpstr>
      <vt:lpstr>'Feb26'!Print_Area</vt:lpstr>
      <vt:lpstr>'Jan24'!Print_Area</vt:lpstr>
      <vt:lpstr>'Jan25'!Print_Area</vt:lpstr>
      <vt:lpstr>'Jan26'!Print_Area</vt:lpstr>
      <vt:lpstr>'Jul23'!Print_Area</vt:lpstr>
      <vt:lpstr>'Jul24'!Print_Area</vt:lpstr>
      <vt:lpstr>'Jul25'!Print_Area</vt:lpstr>
      <vt:lpstr>'Jul26'!Print_Area</vt:lpstr>
      <vt:lpstr>'Jun23'!Print_Area</vt:lpstr>
      <vt:lpstr>'Jun24'!Print_Area</vt:lpstr>
      <vt:lpstr>'Jun25'!Print_Area</vt:lpstr>
      <vt:lpstr>'Jun26'!Print_Area</vt:lpstr>
      <vt:lpstr>'Mar24'!Print_Area</vt:lpstr>
      <vt:lpstr>'Mar25'!Print_Area</vt:lpstr>
      <vt:lpstr>'Mar26'!Print_Area</vt:lpstr>
      <vt:lpstr>'May23'!Print_Area</vt:lpstr>
      <vt:lpstr>'May24'!Print_Area</vt:lpstr>
      <vt:lpstr>'May25'!Print_Area</vt:lpstr>
      <vt:lpstr>'May26'!Print_Area</vt:lpstr>
      <vt:lpstr>'Nov23'!Print_Area</vt:lpstr>
      <vt:lpstr>'Nov24'!Print_Area</vt:lpstr>
      <vt:lpstr>'Nov25'!Print_Area</vt:lpstr>
      <vt:lpstr>'Oct23'!Print_Area</vt:lpstr>
      <vt:lpstr>'Oct24'!Print_Area</vt:lpstr>
      <vt:lpstr>'Oct25'!Print_Area</vt:lpstr>
      <vt:lpstr>'Sep23'!Print_Area</vt:lpstr>
      <vt:lpstr>'Sep24'!Print_Area</vt:lpstr>
      <vt:lpstr>'Sep25'!Print_Area</vt:lpstr>
      <vt:lpstr>'Sep26'!Print_Area</vt:lpstr>
    </vt:vector>
  </TitlesOfParts>
  <Company>Wells Fargo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ITG</dc:creator>
  <cp:lastModifiedBy>Kolakowska, Natalia</cp:lastModifiedBy>
  <cp:lastPrinted>2013-09-23T20:29:00Z</cp:lastPrinted>
  <dcterms:created xsi:type="dcterms:W3CDTF">2005-10-19T21:41:15Z</dcterms:created>
  <dcterms:modified xsi:type="dcterms:W3CDTF">2026-10-23T18:26:47Z</dcterms:modified>
</cp:coreProperties>
</file>